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_xlnm.Print_Titles" localSheetId="0">Шелангер!$15:$16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/>
  <c r="G18"/>
  <c r="H58" l="1"/>
  <c r="I58"/>
  <c r="I57" s="1"/>
  <c r="I53" s="1"/>
  <c r="G58"/>
  <c r="G57" s="1"/>
  <c r="G53" s="1"/>
  <c r="H57"/>
  <c r="I152" l="1"/>
  <c r="I151" s="1"/>
  <c r="H152"/>
  <c r="G152"/>
  <c r="H151"/>
  <c r="G151"/>
  <c r="I226" l="1"/>
  <c r="I225" s="1"/>
  <c r="H226"/>
  <c r="H225" s="1"/>
  <c r="G226"/>
  <c r="G225" s="1"/>
  <c r="H158"/>
  <c r="H157" s="1"/>
  <c r="I158"/>
  <c r="I157" s="1"/>
  <c r="G158"/>
  <c r="G157" s="1"/>
  <c r="H161"/>
  <c r="H160" s="1"/>
  <c r="I161"/>
  <c r="I160" s="1"/>
  <c r="G161"/>
  <c r="G160" s="1"/>
  <c r="H36" l="1"/>
  <c r="H35" s="1"/>
  <c r="I36"/>
  <c r="I35" s="1"/>
  <c r="G36"/>
  <c r="G35" s="1"/>
  <c r="G60"/>
  <c r="H60"/>
  <c r="I60"/>
  <c r="H146" l="1"/>
  <c r="H145" s="1"/>
  <c r="I146"/>
  <c r="I145" s="1"/>
  <c r="G146"/>
  <c r="G145" s="1"/>
  <c r="H136"/>
  <c r="H135" s="1"/>
  <c r="I136"/>
  <c r="I135" s="1"/>
  <c r="G136"/>
  <c r="G135" s="1"/>
  <c r="I268" l="1"/>
  <c r="I267" s="1"/>
  <c r="I266" s="1"/>
  <c r="I265" s="1"/>
  <c r="H268"/>
  <c r="H267" s="1"/>
  <c r="H266" s="1"/>
  <c r="H265" s="1"/>
  <c r="G268"/>
  <c r="G267" s="1"/>
  <c r="G266" s="1"/>
  <c r="G265" s="1"/>
  <c r="I262"/>
  <c r="I261" s="1"/>
  <c r="H262"/>
  <c r="H261" s="1"/>
  <c r="G262"/>
  <c r="G261" s="1"/>
  <c r="I256"/>
  <c r="I255" s="1"/>
  <c r="H256"/>
  <c r="H255" s="1"/>
  <c r="G256"/>
  <c r="G255" s="1"/>
  <c r="I253"/>
  <c r="I252" s="1"/>
  <c r="H253"/>
  <c r="H252" s="1"/>
  <c r="G253"/>
  <c r="G252" s="1"/>
  <c r="I250"/>
  <c r="I249" s="1"/>
  <c r="H250"/>
  <c r="H249" s="1"/>
  <c r="G250"/>
  <c r="G249" s="1"/>
  <c r="I247"/>
  <c r="I246" s="1"/>
  <c r="H247"/>
  <c r="H246" s="1"/>
  <c r="G247"/>
  <c r="G246" s="1"/>
  <c r="I244"/>
  <c r="I243" s="1"/>
  <c r="H244"/>
  <c r="H243" s="1"/>
  <c r="G244"/>
  <c r="G243" s="1"/>
  <c r="I241"/>
  <c r="I240" s="1"/>
  <c r="H241"/>
  <c r="H240" s="1"/>
  <c r="G241"/>
  <c r="G240" s="1"/>
  <c r="I238"/>
  <c r="I237" s="1"/>
  <c r="H238"/>
  <c r="H237" s="1"/>
  <c r="G238"/>
  <c r="G237" s="1"/>
  <c r="I235"/>
  <c r="I234" s="1"/>
  <c r="H235"/>
  <c r="H234" s="1"/>
  <c r="G235"/>
  <c r="G234" s="1"/>
  <c r="I232"/>
  <c r="I231" s="1"/>
  <c r="H232"/>
  <c r="H231" s="1"/>
  <c r="G232"/>
  <c r="G231" s="1"/>
  <c r="I229"/>
  <c r="I228" s="1"/>
  <c r="H229"/>
  <c r="H228" s="1"/>
  <c r="G229"/>
  <c r="G228" s="1"/>
  <c r="I223"/>
  <c r="I222" s="1"/>
  <c r="H223"/>
  <c r="H222" s="1"/>
  <c r="G223"/>
  <c r="G222" s="1"/>
  <c r="I220"/>
  <c r="H220"/>
  <c r="G220"/>
  <c r="I217"/>
  <c r="H217"/>
  <c r="G217"/>
  <c r="I213"/>
  <c r="I212" s="1"/>
  <c r="H213"/>
  <c r="H212" s="1"/>
  <c r="G213"/>
  <c r="G212" s="1"/>
  <c r="I209"/>
  <c r="I208" s="1"/>
  <c r="H209"/>
  <c r="H208" s="1"/>
  <c r="G209"/>
  <c r="G208" s="1"/>
  <c r="I205"/>
  <c r="I204" s="1"/>
  <c r="H205"/>
  <c r="H204" s="1"/>
  <c r="G205"/>
  <c r="G204" s="1"/>
  <c r="I202"/>
  <c r="H202"/>
  <c r="G202"/>
  <c r="I200"/>
  <c r="H200"/>
  <c r="G200"/>
  <c r="I198"/>
  <c r="H198"/>
  <c r="G198"/>
  <c r="I191"/>
  <c r="H191"/>
  <c r="G191"/>
  <c r="I188"/>
  <c r="H188"/>
  <c r="G188"/>
  <c r="I183"/>
  <c r="I182" s="1"/>
  <c r="I181" s="1"/>
  <c r="H183"/>
  <c r="H182" s="1"/>
  <c r="H181" s="1"/>
  <c r="G183"/>
  <c r="G182" s="1"/>
  <c r="G181" s="1"/>
  <c r="I179"/>
  <c r="I178" s="1"/>
  <c r="I177" s="1"/>
  <c r="H179"/>
  <c r="H178" s="1"/>
  <c r="H177" s="1"/>
  <c r="G179"/>
  <c r="G178" s="1"/>
  <c r="G177" s="1"/>
  <c r="I174"/>
  <c r="I173" s="1"/>
  <c r="H174"/>
  <c r="H173" s="1"/>
  <c r="G174"/>
  <c r="G173" s="1"/>
  <c r="I171"/>
  <c r="I170" s="1"/>
  <c r="I169" s="1"/>
  <c r="H171"/>
  <c r="H170" s="1"/>
  <c r="H169" s="1"/>
  <c r="G171"/>
  <c r="G170" s="1"/>
  <c r="G169" s="1"/>
  <c r="I167"/>
  <c r="I166" s="1"/>
  <c r="I165" s="1"/>
  <c r="H167"/>
  <c r="H166" s="1"/>
  <c r="H165" s="1"/>
  <c r="G167"/>
  <c r="G166" s="1"/>
  <c r="G165" s="1"/>
  <c r="I155"/>
  <c r="I154" s="1"/>
  <c r="H155"/>
  <c r="H154" s="1"/>
  <c r="G155"/>
  <c r="G154" s="1"/>
  <c r="I149"/>
  <c r="I148" s="1"/>
  <c r="H149"/>
  <c r="H148" s="1"/>
  <c r="G149"/>
  <c r="G148" s="1"/>
  <c r="I140"/>
  <c r="I139" s="1"/>
  <c r="H140"/>
  <c r="H139" s="1"/>
  <c r="G140"/>
  <c r="G139" s="1"/>
  <c r="I133"/>
  <c r="I132" s="1"/>
  <c r="H133"/>
  <c r="H132" s="1"/>
  <c r="G133"/>
  <c r="G132" s="1"/>
  <c r="I129"/>
  <c r="I128" s="1"/>
  <c r="H129"/>
  <c r="H128" s="1"/>
  <c r="G129"/>
  <c r="G128" s="1"/>
  <c r="I126"/>
  <c r="I125" s="1"/>
  <c r="H126"/>
  <c r="H125" s="1"/>
  <c r="G126"/>
  <c r="G125" s="1"/>
  <c r="I122"/>
  <c r="I121" s="1"/>
  <c r="H122"/>
  <c r="H121" s="1"/>
  <c r="G122"/>
  <c r="G121" s="1"/>
  <c r="I119"/>
  <c r="I118" s="1"/>
  <c r="I117" s="1"/>
  <c r="H119"/>
  <c r="H118" s="1"/>
  <c r="H117" s="1"/>
  <c r="G119"/>
  <c r="G118" s="1"/>
  <c r="G117" s="1"/>
  <c r="I114"/>
  <c r="I113" s="1"/>
  <c r="H114"/>
  <c r="H113" s="1"/>
  <c r="G114"/>
  <c r="G113" s="1"/>
  <c r="I110"/>
  <c r="I109" s="1"/>
  <c r="H110"/>
  <c r="H109" s="1"/>
  <c r="G110"/>
  <c r="G109" s="1"/>
  <c r="I104"/>
  <c r="H104"/>
  <c r="G104"/>
  <c r="I102"/>
  <c r="H102"/>
  <c r="G102"/>
  <c r="I96"/>
  <c r="I95" s="1"/>
  <c r="H96"/>
  <c r="H95" s="1"/>
  <c r="G96"/>
  <c r="G95" s="1"/>
  <c r="I87"/>
  <c r="H87"/>
  <c r="G87"/>
  <c r="I83"/>
  <c r="H83"/>
  <c r="G83"/>
  <c r="I76"/>
  <c r="I75" s="1"/>
  <c r="H76"/>
  <c r="H75" s="1"/>
  <c r="H53" s="1"/>
  <c r="H18" s="1"/>
  <c r="G76"/>
  <c r="G75" s="1"/>
  <c r="I71"/>
  <c r="H71"/>
  <c r="G71"/>
  <c r="I68"/>
  <c r="H68"/>
  <c r="G68"/>
  <c r="I64"/>
  <c r="I63" s="1"/>
  <c r="H64"/>
  <c r="H63" s="1"/>
  <c r="G64"/>
  <c r="G63" s="1"/>
  <c r="I59"/>
  <c r="H59"/>
  <c r="G59"/>
  <c r="I55"/>
  <c r="I54" s="1"/>
  <c r="H55"/>
  <c r="H54" s="1"/>
  <c r="G55"/>
  <c r="G54" s="1"/>
  <c r="I51"/>
  <c r="I50" s="1"/>
  <c r="H51"/>
  <c r="H50" s="1"/>
  <c r="G51"/>
  <c r="G50" s="1"/>
  <c r="I45"/>
  <c r="I44" s="1"/>
  <c r="I43" s="1"/>
  <c r="H45"/>
  <c r="H44" s="1"/>
  <c r="H43" s="1"/>
  <c r="G45"/>
  <c r="G44" s="1"/>
  <c r="G43" s="1"/>
  <c r="I39"/>
  <c r="I38" s="1"/>
  <c r="H39"/>
  <c r="H38" s="1"/>
  <c r="G39"/>
  <c r="G38" s="1"/>
  <c r="I31"/>
  <c r="H31"/>
  <c r="G31"/>
  <c r="I27"/>
  <c r="H27"/>
  <c r="G27"/>
  <c r="I23"/>
  <c r="H23"/>
  <c r="G23"/>
  <c r="H142" l="1"/>
  <c r="H144"/>
  <c r="H143" s="1"/>
  <c r="G142"/>
  <c r="G144"/>
  <c r="I144"/>
  <c r="I143" s="1"/>
  <c r="I142"/>
  <c r="G143"/>
  <c r="I259"/>
  <c r="I258" s="1"/>
  <c r="I260"/>
  <c r="G259"/>
  <c r="G258" s="1"/>
  <c r="G260"/>
  <c r="H259"/>
  <c r="H258" s="1"/>
  <c r="H260"/>
  <c r="I108"/>
  <c r="I107" s="1"/>
  <c r="G108"/>
  <c r="G107" s="1"/>
  <c r="H108"/>
  <c r="H107" s="1"/>
  <c r="G92"/>
  <c r="G91" s="1"/>
  <c r="G94"/>
  <c r="G93" s="1"/>
  <c r="H92"/>
  <c r="H91" s="1"/>
  <c r="H94"/>
  <c r="H93" s="1"/>
  <c r="I92"/>
  <c r="I91" s="1"/>
  <c r="I94"/>
  <c r="I93" s="1"/>
  <c r="G47"/>
  <c r="G49"/>
  <c r="G48" s="1"/>
  <c r="I47"/>
  <c r="I49"/>
  <c r="I48" s="1"/>
  <c r="H47"/>
  <c r="H49"/>
  <c r="H48" s="1"/>
  <c r="G67"/>
  <c r="H106"/>
  <c r="I106"/>
  <c r="G106"/>
  <c r="I67"/>
  <c r="G164"/>
  <c r="G216"/>
  <c r="I216"/>
  <c r="H216"/>
  <c r="H101"/>
  <c r="H100" s="1"/>
  <c r="I164"/>
  <c r="I187"/>
  <c r="G197"/>
  <c r="I197"/>
  <c r="G101"/>
  <c r="G100" s="1"/>
  <c r="H164"/>
  <c r="G22"/>
  <c r="H67"/>
  <c r="G187"/>
  <c r="I101"/>
  <c r="I100" s="1"/>
  <c r="H22"/>
  <c r="H82"/>
  <c r="I82"/>
  <c r="I22"/>
  <c r="G82"/>
  <c r="H187"/>
  <c r="H197"/>
  <c r="G194" l="1"/>
  <c r="H194"/>
  <c r="I194"/>
  <c r="I196"/>
  <c r="I195" s="1"/>
  <c r="I19"/>
  <c r="I21"/>
  <c r="I20" s="1"/>
  <c r="H21"/>
  <c r="H20" s="1"/>
  <c r="H19"/>
  <c r="G19"/>
  <c r="G21"/>
  <c r="G20" s="1"/>
  <c r="H196"/>
  <c r="H195" s="1"/>
  <c r="G196"/>
  <c r="G195" s="1"/>
  <c r="I176"/>
  <c r="I186"/>
  <c r="I185" s="1"/>
  <c r="H176"/>
  <c r="H186"/>
  <c r="H185" s="1"/>
  <c r="G176"/>
  <c r="G186"/>
  <c r="G185" s="1"/>
  <c r="I79"/>
  <c r="I78" s="1"/>
  <c r="I81"/>
  <c r="I80" s="1"/>
  <c r="H79"/>
  <c r="H78" s="1"/>
  <c r="H81"/>
  <c r="H80" s="1"/>
  <c r="G79"/>
  <c r="G78" s="1"/>
  <c r="G81"/>
  <c r="G80" s="1"/>
  <c r="G99"/>
  <c r="I99"/>
  <c r="H99"/>
  <c r="I163" l="1"/>
  <c r="I17" s="1"/>
  <c r="I270" s="1"/>
  <c r="G163"/>
  <c r="G17" s="1"/>
  <c r="G270" s="1"/>
  <c r="H163"/>
  <c r="H17" s="1"/>
  <c r="H270" s="1"/>
</calcChain>
</file>

<file path=xl/sharedStrings.xml><?xml version="1.0" encoding="utf-8"?>
<sst xmlns="http://schemas.openxmlformats.org/spreadsheetml/2006/main" count="1162" uniqueCount="232">
  <si>
    <t>Приложение № 4</t>
  </si>
  <si>
    <t>к решению Собрания депутатов</t>
  </si>
  <si>
    <t>"О бюджете Шелангерского сельского поселения</t>
  </si>
  <si>
    <t/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</si>
  <si>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</si>
  <si>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</si>
  <si>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</si>
  <si>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</si>
  <si>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</si>
  <si>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</si>
  <si>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</si>
  <si>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</si>
  <si>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</si>
  <si>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</si>
  <si>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</si>
  <si>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</si>
  <si>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</si>
  <si>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</si>
  <si>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</si>
  <si>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</si>
  <si>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</si>
  <si>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</si>
  <si>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</si>
  <si>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</si>
  <si>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</si>
  <si>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</si>
  <si>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</si>
  <si>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</si>
  <si>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</si>
  <si>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</si>
  <si>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</si>
  <si>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</si>
  <si>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</si>
  <si>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</si>
  <si>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</si>
  <si>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</si>
  <si>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</si>
  <si>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</si>
  <si>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</si>
  <si>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</si>
  <si>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</si>
  <si>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</si>
  <si>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</si>
  <si>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</si>
  <si>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</si>
  <si>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</si>
  <si>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</si>
  <si>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</si>
  <si>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</si>
  <si>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</si>
  <si>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</si>
  <si>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</si>
  <si>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</si>
  <si>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</si>
  <si>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</si>
  <si>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</si>
  <si>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</si>
  <si>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</si>
  <si>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</si>
  <si>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</si>
  <si>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</si>
  <si>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</si>
  <si>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</si>
  <si>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</si>
  <si>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</si>
  <si>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</si>
  <si>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</si>
  <si>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</si>
  <si>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</si>
  <si>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</si>
  <si>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</si>
  <si>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</si>
  <si>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</si>
  <si>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</si>
  <si>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</si>
  <si>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</si>
  <si>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</si>
  <si>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</si>
  <si>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</si>
  <si>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</si>
  <si>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</si>
  <si>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</si>
  <si>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</si>
  <si>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</si>
  <si>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</si>
  <si>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</si>
  <si>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</si>
  <si>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</si>
  <si>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</si>
  <si>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</si>
  <si>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</si>
  <si>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</si>
  <si>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</si>
  <si>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</si>
  <si>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</si>
  <si>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</si>
  <si>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</si>
  <si>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</si>
  <si>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</si>
  <si>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</si>
  <si>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</si>
  <si>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</si>
  <si>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</si>
  <si>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</si>
  <si>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</si>
  <si>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</si>
  <si>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</si>
  <si>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</si>
  <si>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</si>
  <si>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</si>
  <si>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</si>
  <si>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</si>
  <si>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</si>
  <si>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</si>
  <si>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</si>
  <si>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</si>
  <si>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</si>
  <si>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</si>
  <si>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</si>
  <si>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</si>
  <si>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</si>
  <si>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</si>
  <si>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</si>
  <si>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</si>
  <si>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</si>
  <si>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</si>
  <si>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</si>
  <si>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</si>
  <si>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</si>
  <si>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</si>
  <si>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</si>
  <si>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</si>
  <si>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</si>
  <si>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</si>
  <si>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</si>
  <si>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</si>
  <si>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</si>
  <si>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</si>
  <si>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</si>
  <si>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</si>
  <si>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</si>
  <si>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</si>
  <si>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</si>
  <si>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</si>
  <si>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</si>
  <si>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</si>
  <si>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</si>
  <si>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</si>
  <si>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</si>
  <si>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</si>
  <si>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</si>
  <si>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</si>
  <si>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</si>
  <si>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</si>
  <si>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</si>
  <si>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</si>
  <si>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</si>
  <si>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</si>
  <si>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</si>
  <si>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</si>
  <si>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</si>
  <si>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</si>
  <si>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</si>
  <si>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</si>
  <si>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</si>
  <si>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</si>
  <si>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</si>
  <si>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</si>
  <si>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</si>
  <si>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</si>
  <si>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</si>
  <si>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</si>
  <si>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</si>
  <si>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</si>
  <si>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</si>
  <si>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</si>
  <si>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</si>
  <si>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</si>
  <si>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</si>
  <si>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</si>
  <si>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</si>
  <si>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</si>
  <si>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</si>
  <si>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</si>
  <si>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</si>
  <si>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</si>
  <si>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</si>
  <si>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</si>
  <si>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</si>
  <si>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</si>
  <si>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</si>
  <si>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Ведомственная структура</t>
  </si>
  <si>
    <t xml:space="preserve"> 2027 год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</si>
  <si>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</si>
  <si>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</si>
  <si>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Ш140600000</t>
  </si>
  <si>
    <t>Ш100000000</t>
  </si>
  <si>
    <t>Комплекс процессных мероприятий «Безопасность жизнедеятельности поселения»</t>
  </si>
  <si>
    <t>Ш140400000</t>
  </si>
  <si>
    <t>Комплекс процессных мероприятий "Благоустройство территории поселения"</t>
  </si>
  <si>
    <t>Ш140500000</t>
  </si>
  <si>
    <t>Комплекс процессных мероприятий "Развитие жилищной и коммунальной инфраструктуры"</t>
  </si>
  <si>
    <t>Ш140700000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</si>
  <si>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</si>
  <si>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Ш101000000</t>
  </si>
  <si>
    <t>Ш140626021</t>
  </si>
  <si>
    <t xml:space="preserve"> Расходы на оплату договоров гражданско-правового характера</t>
  </si>
  <si>
    <t>Ш1405S0150</t>
  </si>
  <si>
    <t>Ш1201S0017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</si>
  <si>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</si>
  <si>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</si>
  <si>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</si>
  <si>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Ш11И455550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</si>
  <si>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</si>
  <si>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Ш1203L5762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</si>
  <si>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</si>
  <si>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</si>
  <si>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Ш14049Д004</t>
  </si>
  <si>
    <t>Республики Марий Эл на 2026 год</t>
  </si>
  <si>
    <t>и на плановый период 2027 и 2028 годов"</t>
  </si>
  <si>
    <t xml:space="preserve">       от "___"  декабря 2025 г. № ___</t>
  </si>
  <si>
    <t xml:space="preserve"> Звениговского муниципального района</t>
  </si>
  <si>
    <t xml:space="preserve"> расходов бюджета Шелангерского сельского поселения Звениговского муниципального района Республики Марий Эл</t>
  </si>
  <si>
    <t>на 2026 год и на плановый период 2027 и 2028 годов</t>
  </si>
  <si>
    <t>(тыс. рублей)</t>
  </si>
  <si>
    <t xml:space="preserve"> 2028 год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</si>
  <si>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</si>
  <si>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</si>
  <si>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Наименование показателя</t>
  </si>
  <si>
    <t>9990026150</t>
  </si>
  <si>
    <t>Ш140626090</t>
  </si>
  <si>
    <t>Общегосударственные вопросы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</si>
</sst>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3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8" fillId="3" borderId="0" xfId="0" applyFont="1" applyFill="1" applyAlignment="1">
      <alignment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3" borderId="0" xfId="0" applyFont="1" applyFill="1" applyAlignment="1">
      <alignment horizontal="justify" vertical="center"/>
    </xf>
    <xf numFmtId="0" fontId="8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shrinkToFit="1"/>
    </xf>
    <xf numFmtId="49" fontId="8" fillId="3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vertical="top" wrapText="1"/>
    </xf>
    <xf numFmtId="0" fontId="11" fillId="5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8" fillId="0" borderId="0" xfId="0" applyNumberFormat="1" applyFont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49" fontId="8" fillId="5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0"/>
  <sheetViews>
    <sheetView tabSelected="1" topLeftCell="A261" workbookViewId="0">
      <selection activeCell="M68" sqref="M68"/>
    </sheetView>
  </sheetViews>
  <sheetFormatPr defaultColWidth="8.85546875" defaultRowHeight="12.7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7109375" customWidth="1"/>
    <col min="6" max="6" width="8.42578125" customWidth="1"/>
    <col min="7" max="7" width="14.85546875" customWidth="1"/>
    <col min="8" max="8" width="15.28515625" customWidth="1"/>
    <col min="9" max="9" width="15.7109375" customWidth="1"/>
  </cols>
  <sheetData>
    <row r="1" spans="1:9" ht="18.75">
      <c r="A1" s="1"/>
      <c r="B1" s="1"/>
      <c r="C1" s="72" t="s">
        <v>0</v>
      </c>
      <c r="D1" s="72"/>
      <c r="E1" s="72"/>
      <c r="F1" s="72"/>
      <c r="G1" s="72"/>
      <c r="H1" s="72"/>
      <c r="I1" s="72"/>
    </row>
    <row r="2" spans="1:9" ht="18.75">
      <c r="A2" s="1"/>
      <c r="B2" s="72" t="s">
        <v>1</v>
      </c>
      <c r="C2" s="72"/>
      <c r="D2" s="72"/>
      <c r="E2" s="72"/>
      <c r="F2" s="72"/>
      <c r="G2" s="72"/>
      <c r="H2" s="72"/>
      <c r="I2" s="72"/>
    </row>
    <row r="3" spans="1:9" ht="18.75">
      <c r="A3" s="72" t="s">
        <v>2</v>
      </c>
      <c r="B3" s="72"/>
      <c r="C3" s="72"/>
      <c r="D3" s="72"/>
      <c r="E3" s="72"/>
      <c r="F3" s="72"/>
      <c r="G3" s="72"/>
      <c r="H3" s="72"/>
      <c r="I3" s="72"/>
    </row>
    <row r="4" spans="1:9" ht="18.75">
      <c r="A4" s="72" t="s">
        <v>221</v>
      </c>
      <c r="B4" s="72"/>
      <c r="C4" s="72"/>
      <c r="D4" s="72"/>
      <c r="E4" s="72"/>
      <c r="F4" s="72"/>
      <c r="G4" s="72"/>
      <c r="H4" s="72"/>
      <c r="I4" s="72"/>
    </row>
    <row r="5" spans="1:9" ht="18.75">
      <c r="A5" s="72" t="s">
        <v>218</v>
      </c>
      <c r="B5" s="72"/>
      <c r="C5" s="72"/>
      <c r="D5" s="72"/>
      <c r="E5" s="72"/>
      <c r="F5" s="72"/>
      <c r="G5" s="72"/>
      <c r="H5" s="72"/>
      <c r="I5" s="72"/>
    </row>
    <row r="6" spans="1:9" ht="18.75">
      <c r="A6" s="2"/>
      <c r="B6" s="72" t="s">
        <v>219</v>
      </c>
      <c r="C6" s="72"/>
      <c r="D6" s="72"/>
      <c r="E6" s="72"/>
      <c r="F6" s="72"/>
      <c r="G6" s="72"/>
      <c r="H6" s="72"/>
      <c r="I6" s="72"/>
    </row>
    <row r="7" spans="1:9" ht="18.75">
      <c r="A7" s="1"/>
      <c r="B7" s="72" t="s">
        <v>220</v>
      </c>
      <c r="C7" s="72"/>
      <c r="D7" s="72"/>
      <c r="E7" s="72"/>
      <c r="F7" s="72"/>
      <c r="G7" s="72"/>
      <c r="H7" s="72"/>
      <c r="I7" s="72"/>
    </row>
    <row r="8" spans="1:9" ht="18">
      <c r="A8" s="3"/>
      <c r="B8" s="3"/>
      <c r="C8" s="3"/>
      <c r="D8" s="3"/>
      <c r="E8" s="3" t="s">
        <v>3</v>
      </c>
      <c r="F8" s="3"/>
      <c r="G8" s="3"/>
      <c r="H8" s="3"/>
      <c r="I8" s="3"/>
    </row>
    <row r="9" spans="1:9" ht="18">
      <c r="A9" s="3"/>
      <c r="B9" s="3"/>
      <c r="C9" s="3"/>
      <c r="D9" s="3"/>
      <c r="E9" s="3"/>
      <c r="F9" s="3"/>
      <c r="G9" s="3"/>
      <c r="H9" s="3"/>
      <c r="I9" s="3"/>
    </row>
    <row r="10" spans="1:9" ht="18.75">
      <c r="A10" s="71" t="s">
        <v>191</v>
      </c>
      <c r="B10" s="71"/>
      <c r="C10" s="71"/>
      <c r="D10" s="71"/>
      <c r="E10" s="71"/>
      <c r="F10" s="71"/>
      <c r="G10" s="71"/>
      <c r="H10" s="71"/>
    </row>
    <row r="11" spans="1:9" ht="38.25" customHeight="1">
      <c r="A11" s="69" t="s">
        <v>222</v>
      </c>
      <c r="B11" s="70"/>
      <c r="C11" s="70"/>
      <c r="D11" s="70"/>
      <c r="E11" s="70"/>
      <c r="F11" s="70"/>
      <c r="G11" s="70"/>
      <c r="H11" s="70"/>
      <c r="I11" s="70"/>
    </row>
    <row r="12" spans="1:9" ht="18.75">
      <c r="A12" s="71" t="s">
        <v>223</v>
      </c>
      <c r="B12" s="71"/>
      <c r="C12" s="71"/>
      <c r="D12" s="71"/>
      <c r="E12" s="71"/>
      <c r="F12" s="71"/>
      <c r="G12" s="71"/>
      <c r="H12" s="71"/>
      <c r="I12" s="71"/>
    </row>
    <row r="13" spans="1:9" ht="18.75">
      <c r="A13" s="71"/>
      <c r="B13" s="71"/>
      <c r="C13" s="71"/>
      <c r="D13" s="71"/>
      <c r="E13" s="71"/>
      <c r="F13" s="71"/>
      <c r="G13" s="71"/>
      <c r="H13" s="71"/>
    </row>
    <row r="14" spans="1:9" ht="18.75">
      <c r="A14" s="3"/>
      <c r="B14" s="3"/>
      <c r="C14" s="3"/>
      <c r="D14" s="3"/>
      <c r="E14" s="3"/>
      <c r="H14" s="1"/>
      <c r="I14" s="63" t="s">
        <v>224</v>
      </c>
    </row>
    <row r="15" spans="1:9" ht="40.5" customHeight="1">
      <c r="A15" s="68" t="s">
        <v>228</v>
      </c>
      <c r="B15" s="4" t="s">
        <v>4</v>
      </c>
      <c r="C15" s="5" t="s">
        <v>5</v>
      </c>
      <c r="D15" s="5" t="s">
        <v>6</v>
      </c>
      <c r="E15" s="5" t="s">
        <v>7</v>
      </c>
      <c r="F15" s="5" t="s">
        <v>8</v>
      </c>
      <c r="G15" s="4" t="s">
        <v>185</v>
      </c>
      <c r="H15" s="4" t="s">
        <v>192</v>
      </c>
      <c r="I15" s="4" t="s">
        <v>225</v>
      </c>
    </row>
    <row r="16" spans="1:9" ht="21" customHeight="1">
      <c r="A16" s="4">
        <v>1</v>
      </c>
      <c r="B16" s="4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</row>
    <row r="17" spans="1:9" ht="79.5" customHeight="1">
      <c r="A17" s="6" t="s">
        <v>9</v>
      </c>
      <c r="B17" s="25">
        <v>904</v>
      </c>
      <c r="C17" s="32"/>
      <c r="D17" s="32"/>
      <c r="E17" s="32"/>
      <c r="F17" s="32"/>
      <c r="G17" s="9">
        <f>G19+G43+G47+G53+G79+G91+G99+G259+G266+G163</f>
        <v>20602.587729999999</v>
      </c>
      <c r="H17" s="9">
        <f>H19+H43+H47+H53+H79+H91+H99+H259+H266+H163</f>
        <v>19283.092000000001</v>
      </c>
      <c r="I17" s="9">
        <f>I19+I43+I47+I53+I79+I91+I99+I259+I266+I163</f>
        <v>20388.248</v>
      </c>
    </row>
    <row r="18" spans="1:9" ht="18.75">
      <c r="A18" s="6" t="s">
        <v>231</v>
      </c>
      <c r="B18" s="25">
        <v>904</v>
      </c>
      <c r="C18" s="32" t="s">
        <v>11</v>
      </c>
      <c r="D18" s="32"/>
      <c r="E18" s="32"/>
      <c r="F18" s="32"/>
      <c r="G18" s="9">
        <f>G19+G47+G53</f>
        <v>5772</v>
      </c>
      <c r="H18" s="9">
        <f t="shared" ref="H18:I18" si="0">H19+H47+H53</f>
        <v>6203</v>
      </c>
      <c r="I18" s="9">
        <f t="shared" si="0"/>
        <v>6678</v>
      </c>
    </row>
    <row r="19" spans="1:9" ht="114" customHeight="1">
      <c r="A19" s="10" t="s">
        <v>10</v>
      </c>
      <c r="B19" s="25">
        <v>904</v>
      </c>
      <c r="C19" s="32" t="s">
        <v>11</v>
      </c>
      <c r="D19" s="32" t="s">
        <v>12</v>
      </c>
      <c r="E19" s="32"/>
      <c r="F19" s="32"/>
      <c r="G19" s="11">
        <f>G22+G38+G35</f>
        <v>5562</v>
      </c>
      <c r="H19" s="11">
        <f t="shared" ref="H19:I19" si="1">H22+H38+H35</f>
        <v>5562</v>
      </c>
      <c r="I19" s="11">
        <f t="shared" si="1"/>
        <v>5562</v>
      </c>
    </row>
    <row r="20" spans="1:9" ht="93.75" customHeight="1">
      <c r="A20" s="57" t="s">
        <v>193</v>
      </c>
      <c r="B20" s="25">
        <v>904</v>
      </c>
      <c r="C20" s="32" t="s">
        <v>11</v>
      </c>
      <c r="D20" s="32" t="s">
        <v>12</v>
      </c>
      <c r="E20" s="20" t="s">
        <v>196</v>
      </c>
      <c r="F20" s="32"/>
      <c r="G20" s="11">
        <f>G21</f>
        <v>5562</v>
      </c>
      <c r="H20" s="11">
        <f t="shared" ref="H20:I20" si="2">H21</f>
        <v>5562</v>
      </c>
      <c r="I20" s="11">
        <f t="shared" si="2"/>
        <v>5562</v>
      </c>
    </row>
    <row r="21" spans="1:9" ht="63.75" customHeight="1">
      <c r="A21" s="41" t="s">
        <v>194</v>
      </c>
      <c r="B21" s="25">
        <v>904</v>
      </c>
      <c r="C21" s="32" t="s">
        <v>11</v>
      </c>
      <c r="D21" s="32" t="s">
        <v>12</v>
      </c>
      <c r="E21" s="58" t="s">
        <v>195</v>
      </c>
      <c r="F21" s="32"/>
      <c r="G21" s="11">
        <f>G22+G38+G35</f>
        <v>5562</v>
      </c>
      <c r="H21" s="11">
        <f t="shared" ref="H21:I21" si="3">H22+H38+H35</f>
        <v>5562</v>
      </c>
      <c r="I21" s="11">
        <f t="shared" si="3"/>
        <v>5562</v>
      </c>
    </row>
    <row r="22" spans="1:9" ht="33" customHeight="1">
      <c r="A22" s="38" t="s">
        <v>156</v>
      </c>
      <c r="B22" s="25">
        <v>904</v>
      </c>
      <c r="C22" s="32" t="s">
        <v>11</v>
      </c>
      <c r="D22" s="32" t="s">
        <v>12</v>
      </c>
      <c r="E22" s="64" t="s">
        <v>157</v>
      </c>
      <c r="F22" s="32"/>
      <c r="G22" s="11">
        <f>G23+G27+G31</f>
        <v>3639</v>
      </c>
      <c r="H22" s="11">
        <f>H23+H27+H31</f>
        <v>3639</v>
      </c>
      <c r="I22" s="11">
        <f>I23+I27+I31</f>
        <v>3639</v>
      </c>
    </row>
    <row r="23" spans="1:9" ht="132.75" customHeight="1">
      <c r="A23" s="10" t="s">
        <v>13</v>
      </c>
      <c r="B23" s="25">
        <v>904</v>
      </c>
      <c r="C23" s="32" t="s">
        <v>11</v>
      </c>
      <c r="D23" s="32" t="s">
        <v>12</v>
      </c>
      <c r="E23" s="64" t="s">
        <v>157</v>
      </c>
      <c r="F23" s="32" t="s">
        <v>14</v>
      </c>
      <c r="G23" s="11">
        <f>G24</f>
        <v>2386</v>
      </c>
      <c r="H23" s="11">
        <f>H24</f>
        <v>2386</v>
      </c>
      <c r="I23" s="11">
        <f>I24</f>
        <v>2386</v>
      </c>
    </row>
    <row r="24" spans="1:9" ht="60.75" customHeight="1">
      <c r="A24" s="13" t="s">
        <v>15</v>
      </c>
      <c r="B24" s="25">
        <v>904</v>
      </c>
      <c r="C24" s="32" t="s">
        <v>11</v>
      </c>
      <c r="D24" s="32" t="s">
        <v>12</v>
      </c>
      <c r="E24" s="64" t="s">
        <v>157</v>
      </c>
      <c r="F24" s="32" t="s">
        <v>16</v>
      </c>
      <c r="G24" s="51">
        <v>2386</v>
      </c>
      <c r="H24" s="51">
        <v>2386</v>
      </c>
      <c r="I24" s="51">
        <v>2386</v>
      </c>
    </row>
    <row r="25" spans="1:9" ht="45" hidden="1" customHeight="1">
      <c r="A25" s="14" t="s">
        <v>17</v>
      </c>
      <c r="B25" s="25">
        <v>904</v>
      </c>
      <c r="C25" s="32" t="s">
        <v>11</v>
      </c>
      <c r="D25" s="32" t="s">
        <v>12</v>
      </c>
      <c r="E25" s="64" t="s">
        <v>157</v>
      </c>
      <c r="F25" s="32" t="s">
        <v>18</v>
      </c>
      <c r="G25" s="11"/>
      <c r="H25" s="11"/>
      <c r="I25" s="11"/>
    </row>
    <row r="26" spans="1:9" ht="115.5" hidden="1" customHeight="1">
      <c r="A26" s="14" t="s">
        <v>19</v>
      </c>
      <c r="B26" s="25">
        <v>904</v>
      </c>
      <c r="C26" s="32" t="s">
        <v>11</v>
      </c>
      <c r="D26" s="32" t="s">
        <v>12</v>
      </c>
      <c r="E26" s="64" t="s">
        <v>157</v>
      </c>
      <c r="F26" s="32" t="s">
        <v>20</v>
      </c>
      <c r="G26" s="11"/>
      <c r="H26" s="11"/>
      <c r="I26" s="11"/>
    </row>
    <row r="27" spans="1:9" ht="60" customHeight="1">
      <c r="A27" s="13" t="s">
        <v>21</v>
      </c>
      <c r="B27" s="25">
        <v>904</v>
      </c>
      <c r="C27" s="32" t="s">
        <v>11</v>
      </c>
      <c r="D27" s="32" t="s">
        <v>12</v>
      </c>
      <c r="E27" s="64" t="s">
        <v>157</v>
      </c>
      <c r="F27" s="32" t="s">
        <v>22</v>
      </c>
      <c r="G27" s="11">
        <f>G28</f>
        <v>1177</v>
      </c>
      <c r="H27" s="11">
        <f>H28</f>
        <v>1177</v>
      </c>
      <c r="I27" s="11">
        <f>I28</f>
        <v>1177</v>
      </c>
    </row>
    <row r="28" spans="1:9" ht="60" customHeight="1">
      <c r="A28" s="13" t="s">
        <v>23</v>
      </c>
      <c r="B28" s="25">
        <v>904</v>
      </c>
      <c r="C28" s="32" t="s">
        <v>11</v>
      </c>
      <c r="D28" s="32" t="s">
        <v>12</v>
      </c>
      <c r="E28" s="64" t="s">
        <v>157</v>
      </c>
      <c r="F28" s="32" t="s">
        <v>24</v>
      </c>
      <c r="G28" s="51">
        <v>1177</v>
      </c>
      <c r="H28" s="51">
        <v>1177</v>
      </c>
      <c r="I28" s="51">
        <v>1177</v>
      </c>
    </row>
    <row r="29" spans="1:9" ht="9" hidden="1" customHeight="1">
      <c r="A29" s="14" t="s">
        <v>25</v>
      </c>
      <c r="B29" s="25">
        <v>904</v>
      </c>
      <c r="C29" s="32" t="s">
        <v>11</v>
      </c>
      <c r="D29" s="32" t="s">
        <v>12</v>
      </c>
      <c r="E29" s="64" t="s">
        <v>157</v>
      </c>
      <c r="F29" s="32" t="s">
        <v>26</v>
      </c>
      <c r="G29" s="11"/>
      <c r="H29" s="11"/>
      <c r="I29" s="11"/>
    </row>
    <row r="30" spans="1:9" ht="30.75" hidden="1" customHeight="1">
      <c r="A30" s="14" t="s">
        <v>27</v>
      </c>
      <c r="B30" s="25">
        <v>904</v>
      </c>
      <c r="C30" s="32" t="s">
        <v>11</v>
      </c>
      <c r="D30" s="32" t="s">
        <v>12</v>
      </c>
      <c r="E30" s="64" t="s">
        <v>157</v>
      </c>
      <c r="F30" s="32" t="s">
        <v>28</v>
      </c>
      <c r="G30" s="11"/>
      <c r="H30" s="11"/>
      <c r="I30" s="11"/>
    </row>
    <row r="31" spans="1:9" ht="30" customHeight="1">
      <c r="A31" s="15" t="s">
        <v>29</v>
      </c>
      <c r="B31" s="25">
        <v>904</v>
      </c>
      <c r="C31" s="32" t="s">
        <v>11</v>
      </c>
      <c r="D31" s="32" t="s">
        <v>12</v>
      </c>
      <c r="E31" s="64" t="s">
        <v>157</v>
      </c>
      <c r="F31" s="32" t="s">
        <v>30</v>
      </c>
      <c r="G31" s="11">
        <f>G32</f>
        <v>76</v>
      </c>
      <c r="H31" s="11">
        <f>H32</f>
        <v>76</v>
      </c>
      <c r="I31" s="11">
        <f>I32</f>
        <v>76</v>
      </c>
    </row>
    <row r="32" spans="1:9" ht="37.5" customHeight="1">
      <c r="A32" s="13" t="s">
        <v>31</v>
      </c>
      <c r="B32" s="25">
        <v>904</v>
      </c>
      <c r="C32" s="32" t="s">
        <v>11</v>
      </c>
      <c r="D32" s="32" t="s">
        <v>12</v>
      </c>
      <c r="E32" s="64" t="s">
        <v>157</v>
      </c>
      <c r="F32" s="32" t="s">
        <v>32</v>
      </c>
      <c r="G32" s="51">
        <v>76</v>
      </c>
      <c r="H32" s="51">
        <v>76</v>
      </c>
      <c r="I32" s="51">
        <v>76</v>
      </c>
    </row>
    <row r="33" spans="1:9" ht="30" hidden="1" customHeight="1">
      <c r="A33" s="14" t="s">
        <v>33</v>
      </c>
      <c r="B33" s="25">
        <v>904</v>
      </c>
      <c r="C33" s="32" t="s">
        <v>11</v>
      </c>
      <c r="D33" s="32" t="s">
        <v>12</v>
      </c>
      <c r="E33" s="32" t="s">
        <v>34</v>
      </c>
      <c r="F33" s="32" t="s">
        <v>35</v>
      </c>
      <c r="G33" s="11"/>
      <c r="H33" s="11"/>
      <c r="I33" s="11"/>
    </row>
    <row r="34" spans="1:9" ht="18.75" hidden="1">
      <c r="A34" s="14" t="s">
        <v>36</v>
      </c>
      <c r="B34" s="25">
        <v>904</v>
      </c>
      <c r="C34" s="32" t="s">
        <v>11</v>
      </c>
      <c r="D34" s="32" t="s">
        <v>12</v>
      </c>
      <c r="E34" s="32" t="s">
        <v>34</v>
      </c>
      <c r="F34" s="32" t="s">
        <v>37</v>
      </c>
      <c r="G34" s="11"/>
      <c r="H34" s="11"/>
      <c r="I34" s="11"/>
    </row>
    <row r="35" spans="1:9" ht="42" customHeight="1">
      <c r="A35" s="14" t="s">
        <v>206</v>
      </c>
      <c r="B35" s="25">
        <v>904</v>
      </c>
      <c r="C35" s="32" t="s">
        <v>11</v>
      </c>
      <c r="D35" s="32" t="s">
        <v>12</v>
      </c>
      <c r="E35" s="64" t="s">
        <v>205</v>
      </c>
      <c r="F35" s="32"/>
      <c r="G35" s="11">
        <f>G36</f>
        <v>653</v>
      </c>
      <c r="H35" s="11">
        <f t="shared" ref="H35:I35" si="4">H36</f>
        <v>653</v>
      </c>
      <c r="I35" s="11">
        <f t="shared" si="4"/>
        <v>653</v>
      </c>
    </row>
    <row r="36" spans="1:9" ht="56.25">
      <c r="A36" s="13" t="s">
        <v>21</v>
      </c>
      <c r="B36" s="25">
        <v>904</v>
      </c>
      <c r="C36" s="32" t="s">
        <v>11</v>
      </c>
      <c r="D36" s="32" t="s">
        <v>12</v>
      </c>
      <c r="E36" s="64" t="s">
        <v>205</v>
      </c>
      <c r="F36" s="32" t="s">
        <v>22</v>
      </c>
      <c r="G36" s="11">
        <f>G37</f>
        <v>653</v>
      </c>
      <c r="H36" s="11">
        <f t="shared" ref="H36:I36" si="5">H37</f>
        <v>653</v>
      </c>
      <c r="I36" s="11">
        <f t="shared" si="5"/>
        <v>653</v>
      </c>
    </row>
    <row r="37" spans="1:9" ht="75">
      <c r="A37" s="13" t="s">
        <v>23</v>
      </c>
      <c r="B37" s="25">
        <v>904</v>
      </c>
      <c r="C37" s="32" t="s">
        <v>11</v>
      </c>
      <c r="D37" s="32" t="s">
        <v>12</v>
      </c>
      <c r="E37" s="64" t="s">
        <v>205</v>
      </c>
      <c r="F37" s="32" t="s">
        <v>24</v>
      </c>
      <c r="G37" s="11">
        <v>653</v>
      </c>
      <c r="H37" s="11">
        <v>653</v>
      </c>
      <c r="I37" s="11">
        <v>653</v>
      </c>
    </row>
    <row r="38" spans="1:9" ht="76.5" customHeight="1">
      <c r="A38" s="40" t="s">
        <v>159</v>
      </c>
      <c r="B38" s="25">
        <v>904</v>
      </c>
      <c r="C38" s="32" t="s">
        <v>11</v>
      </c>
      <c r="D38" s="32" t="s">
        <v>12</v>
      </c>
      <c r="E38" s="39" t="s">
        <v>158</v>
      </c>
      <c r="F38" s="32"/>
      <c r="G38" s="11">
        <f t="shared" ref="G38:I39" si="6">G39</f>
        <v>1270</v>
      </c>
      <c r="H38" s="11">
        <f t="shared" si="6"/>
        <v>1270</v>
      </c>
      <c r="I38" s="11">
        <f t="shared" si="6"/>
        <v>1270</v>
      </c>
    </row>
    <row r="39" spans="1:9" ht="135.75" customHeight="1">
      <c r="A39" s="10" t="s">
        <v>13</v>
      </c>
      <c r="B39" s="25">
        <v>904</v>
      </c>
      <c r="C39" s="32" t="s">
        <v>11</v>
      </c>
      <c r="D39" s="32" t="s">
        <v>12</v>
      </c>
      <c r="E39" s="39" t="s">
        <v>158</v>
      </c>
      <c r="F39" s="32" t="s">
        <v>14</v>
      </c>
      <c r="G39" s="11">
        <f t="shared" si="6"/>
        <v>1270</v>
      </c>
      <c r="H39" s="11">
        <f t="shared" si="6"/>
        <v>1270</v>
      </c>
      <c r="I39" s="11">
        <f t="shared" si="6"/>
        <v>1270</v>
      </c>
    </row>
    <row r="40" spans="1:9" ht="63" customHeight="1">
      <c r="A40" s="13" t="s">
        <v>15</v>
      </c>
      <c r="B40" s="25">
        <v>904</v>
      </c>
      <c r="C40" s="32" t="s">
        <v>11</v>
      </c>
      <c r="D40" s="32" t="s">
        <v>12</v>
      </c>
      <c r="E40" s="39" t="s">
        <v>158</v>
      </c>
      <c r="F40" s="32" t="s">
        <v>16</v>
      </c>
      <c r="G40" s="51">
        <v>1270</v>
      </c>
      <c r="H40" s="51">
        <v>1270</v>
      </c>
      <c r="I40" s="51">
        <v>1270</v>
      </c>
    </row>
    <row r="41" spans="1:9" ht="42.75" hidden="1" customHeight="1">
      <c r="A41" s="14" t="s">
        <v>17</v>
      </c>
      <c r="B41" s="25">
        <v>904</v>
      </c>
      <c r="C41" s="32" t="s">
        <v>11</v>
      </c>
      <c r="D41" s="32" t="s">
        <v>12</v>
      </c>
      <c r="E41" s="32" t="s">
        <v>38</v>
      </c>
      <c r="F41" s="32" t="s">
        <v>18</v>
      </c>
      <c r="G41" s="11"/>
      <c r="H41" s="11"/>
      <c r="I41" s="11"/>
    </row>
    <row r="42" spans="1:9" ht="114.75" hidden="1" customHeight="1">
      <c r="A42" s="14" t="s">
        <v>19</v>
      </c>
      <c r="B42" s="25">
        <v>904</v>
      </c>
      <c r="C42" s="32" t="s">
        <v>11</v>
      </c>
      <c r="D42" s="32" t="s">
        <v>12</v>
      </c>
      <c r="E42" s="32" t="s">
        <v>38</v>
      </c>
      <c r="F42" s="32" t="s">
        <v>20</v>
      </c>
      <c r="G42" s="11"/>
      <c r="H42" s="11"/>
      <c r="I42" s="11"/>
    </row>
    <row r="43" spans="1:9" ht="0.75" hidden="1" customHeight="1">
      <c r="A43" s="16" t="s">
        <v>39</v>
      </c>
      <c r="B43" s="25">
        <v>904</v>
      </c>
      <c r="C43" s="32" t="s">
        <v>11</v>
      </c>
      <c r="D43" s="32" t="s">
        <v>40</v>
      </c>
      <c r="E43" s="32"/>
      <c r="F43" s="32"/>
      <c r="G43" s="11">
        <f t="shared" ref="G43:I45" si="7">G44</f>
        <v>0</v>
      </c>
      <c r="H43" s="11">
        <f t="shared" si="7"/>
        <v>0</v>
      </c>
      <c r="I43" s="11">
        <f t="shared" si="7"/>
        <v>0</v>
      </c>
    </row>
    <row r="44" spans="1:9" ht="60" hidden="1" customHeight="1">
      <c r="A44" s="14" t="s">
        <v>41</v>
      </c>
      <c r="B44" s="25">
        <v>904</v>
      </c>
      <c r="C44" s="32" t="s">
        <v>11</v>
      </c>
      <c r="D44" s="32" t="s">
        <v>40</v>
      </c>
      <c r="E44" s="32" t="s">
        <v>42</v>
      </c>
      <c r="F44" s="32"/>
      <c r="G44" s="11">
        <f t="shared" si="7"/>
        <v>0</v>
      </c>
      <c r="H44" s="11">
        <f t="shared" si="7"/>
        <v>0</v>
      </c>
      <c r="I44" s="11">
        <f t="shared" si="7"/>
        <v>0</v>
      </c>
    </row>
    <row r="45" spans="1:9" ht="21.75" hidden="1" customHeight="1">
      <c r="A45" s="14" t="s">
        <v>29</v>
      </c>
      <c r="B45" s="25">
        <v>904</v>
      </c>
      <c r="C45" s="32" t="s">
        <v>11</v>
      </c>
      <c r="D45" s="32" t="s">
        <v>40</v>
      </c>
      <c r="E45" s="32" t="s">
        <v>42</v>
      </c>
      <c r="F45" s="32" t="s">
        <v>30</v>
      </c>
      <c r="G45" s="11">
        <f t="shared" si="7"/>
        <v>0</v>
      </c>
      <c r="H45" s="11">
        <f t="shared" si="7"/>
        <v>0</v>
      </c>
      <c r="I45" s="11">
        <f t="shared" si="7"/>
        <v>0</v>
      </c>
    </row>
    <row r="46" spans="1:9" ht="24.75" hidden="1" customHeight="1">
      <c r="A46" s="14" t="s">
        <v>43</v>
      </c>
      <c r="B46" s="25">
        <v>904</v>
      </c>
      <c r="C46" s="32" t="s">
        <v>11</v>
      </c>
      <c r="D46" s="32" t="s">
        <v>40</v>
      </c>
      <c r="E46" s="32" t="s">
        <v>42</v>
      </c>
      <c r="F46" s="32" t="s">
        <v>44</v>
      </c>
      <c r="G46" s="11"/>
      <c r="H46" s="11"/>
      <c r="I46" s="11"/>
    </row>
    <row r="47" spans="1:9" ht="18.75" customHeight="1">
      <c r="A47" s="17" t="s">
        <v>45</v>
      </c>
      <c r="B47" s="25">
        <v>904</v>
      </c>
      <c r="C47" s="20" t="s">
        <v>11</v>
      </c>
      <c r="D47" s="20" t="s">
        <v>46</v>
      </c>
      <c r="E47" s="20"/>
      <c r="F47" s="20"/>
      <c r="G47" s="11">
        <f>G50</f>
        <v>10</v>
      </c>
      <c r="H47" s="11">
        <f>H50</f>
        <v>10</v>
      </c>
      <c r="I47" s="11">
        <f>I50</f>
        <v>10</v>
      </c>
    </row>
    <row r="48" spans="1:9" ht="92.25" customHeight="1">
      <c r="A48" s="57" t="s">
        <v>193</v>
      </c>
      <c r="B48" s="25">
        <v>904</v>
      </c>
      <c r="C48" s="32" t="s">
        <v>11</v>
      </c>
      <c r="D48" s="32" t="s">
        <v>46</v>
      </c>
      <c r="E48" s="20" t="s">
        <v>196</v>
      </c>
      <c r="F48" s="20"/>
      <c r="G48" s="11">
        <f>G49</f>
        <v>10</v>
      </c>
      <c r="H48" s="11">
        <f t="shared" ref="H48:I48" si="8">H49</f>
        <v>10</v>
      </c>
      <c r="I48" s="11">
        <f t="shared" si="8"/>
        <v>10</v>
      </c>
    </row>
    <row r="49" spans="1:9" ht="64.5" customHeight="1">
      <c r="A49" s="41" t="s">
        <v>194</v>
      </c>
      <c r="B49" s="25">
        <v>904</v>
      </c>
      <c r="C49" s="32" t="s">
        <v>11</v>
      </c>
      <c r="D49" s="32" t="s">
        <v>46</v>
      </c>
      <c r="E49" s="58" t="s">
        <v>195</v>
      </c>
      <c r="F49" s="20"/>
      <c r="G49" s="11">
        <f>G50</f>
        <v>10</v>
      </c>
      <c r="H49" s="11">
        <f t="shared" ref="H49:I49" si="9">H50</f>
        <v>10</v>
      </c>
      <c r="I49" s="11">
        <f t="shared" si="9"/>
        <v>10</v>
      </c>
    </row>
    <row r="50" spans="1:9" ht="39.75" customHeight="1">
      <c r="A50" s="41" t="s">
        <v>160</v>
      </c>
      <c r="B50" s="25">
        <v>904</v>
      </c>
      <c r="C50" s="20" t="s">
        <v>11</v>
      </c>
      <c r="D50" s="20" t="s">
        <v>46</v>
      </c>
      <c r="E50" s="39" t="s">
        <v>161</v>
      </c>
      <c r="F50" s="20"/>
      <c r="G50" s="11">
        <f t="shared" ref="G50:I51" si="10">G51</f>
        <v>10</v>
      </c>
      <c r="H50" s="11">
        <f t="shared" si="10"/>
        <v>10</v>
      </c>
      <c r="I50" s="11">
        <f t="shared" si="10"/>
        <v>10</v>
      </c>
    </row>
    <row r="51" spans="1:9" ht="21" customHeight="1">
      <c r="A51" s="17" t="s">
        <v>29</v>
      </c>
      <c r="B51" s="25">
        <v>904</v>
      </c>
      <c r="C51" s="20" t="s">
        <v>11</v>
      </c>
      <c r="D51" s="20" t="s">
        <v>46</v>
      </c>
      <c r="E51" s="39" t="s">
        <v>161</v>
      </c>
      <c r="F51" s="20" t="s">
        <v>30</v>
      </c>
      <c r="G51" s="11">
        <f t="shared" si="10"/>
        <v>10</v>
      </c>
      <c r="H51" s="11">
        <f t="shared" si="10"/>
        <v>10</v>
      </c>
      <c r="I51" s="11">
        <f t="shared" si="10"/>
        <v>10</v>
      </c>
    </row>
    <row r="52" spans="1:9" ht="20.25" customHeight="1">
      <c r="A52" s="18" t="s">
        <v>43</v>
      </c>
      <c r="B52" s="25">
        <v>904</v>
      </c>
      <c r="C52" s="20" t="s">
        <v>11</v>
      </c>
      <c r="D52" s="20" t="s">
        <v>46</v>
      </c>
      <c r="E52" s="39" t="s">
        <v>161</v>
      </c>
      <c r="F52" s="20" t="s">
        <v>44</v>
      </c>
      <c r="G52" s="11">
        <v>10</v>
      </c>
      <c r="H52" s="11">
        <v>10</v>
      </c>
      <c r="I52" s="11">
        <v>10</v>
      </c>
    </row>
    <row r="53" spans="1:9" ht="40.5" customHeight="1">
      <c r="A53" s="19" t="s">
        <v>47</v>
      </c>
      <c r="B53" s="25">
        <v>904</v>
      </c>
      <c r="C53" s="20" t="s">
        <v>11</v>
      </c>
      <c r="D53" s="20" t="s">
        <v>48</v>
      </c>
      <c r="E53" s="20"/>
      <c r="F53" s="20"/>
      <c r="G53" s="11">
        <f>G57+G75</f>
        <v>200</v>
      </c>
      <c r="H53" s="11">
        <f t="shared" ref="H53:I53" si="11">H57+H75</f>
        <v>631</v>
      </c>
      <c r="I53" s="11">
        <f t="shared" si="11"/>
        <v>1106</v>
      </c>
    </row>
    <row r="54" spans="1:9" ht="0.75" hidden="1" customHeight="1">
      <c r="A54" s="17" t="s">
        <v>49</v>
      </c>
      <c r="B54" s="25">
        <v>904</v>
      </c>
      <c r="C54" s="20" t="s">
        <v>11</v>
      </c>
      <c r="D54" s="20" t="s">
        <v>48</v>
      </c>
      <c r="E54" s="20" t="s">
        <v>50</v>
      </c>
      <c r="F54" s="20"/>
      <c r="G54" s="11">
        <f t="shared" ref="G54:I55" si="12">G55</f>
        <v>0</v>
      </c>
      <c r="H54" s="11">
        <f t="shared" si="12"/>
        <v>0</v>
      </c>
      <c r="I54" s="11">
        <f t="shared" si="12"/>
        <v>0</v>
      </c>
    </row>
    <row r="55" spans="1:9" ht="56.25" hidden="1">
      <c r="A55" s="13" t="s">
        <v>21</v>
      </c>
      <c r="B55" s="25">
        <v>904</v>
      </c>
      <c r="C55" s="20" t="s">
        <v>11</v>
      </c>
      <c r="D55" s="20" t="s">
        <v>48</v>
      </c>
      <c r="E55" s="20" t="s">
        <v>50</v>
      </c>
      <c r="F55" s="20" t="s">
        <v>22</v>
      </c>
      <c r="G55" s="11">
        <f t="shared" si="12"/>
        <v>0</v>
      </c>
      <c r="H55" s="11">
        <f t="shared" si="12"/>
        <v>0</v>
      </c>
      <c r="I55" s="11">
        <f t="shared" si="12"/>
        <v>0</v>
      </c>
    </row>
    <row r="56" spans="1:9" ht="75" hidden="1">
      <c r="A56" s="13" t="s">
        <v>23</v>
      </c>
      <c r="B56" s="25">
        <v>904</v>
      </c>
      <c r="C56" s="20" t="s">
        <v>11</v>
      </c>
      <c r="D56" s="20" t="s">
        <v>48</v>
      </c>
      <c r="E56" s="20" t="s">
        <v>50</v>
      </c>
      <c r="F56" s="20" t="s">
        <v>24</v>
      </c>
      <c r="G56" s="11"/>
      <c r="H56" s="11"/>
      <c r="I56" s="11"/>
    </row>
    <row r="57" spans="1:9" ht="93" customHeight="1">
      <c r="A57" s="57" t="s">
        <v>193</v>
      </c>
      <c r="B57" s="25">
        <v>904</v>
      </c>
      <c r="C57" s="32" t="s">
        <v>11</v>
      </c>
      <c r="D57" s="32" t="s">
        <v>48</v>
      </c>
      <c r="E57" s="20" t="s">
        <v>196</v>
      </c>
      <c r="F57" s="20"/>
      <c r="G57" s="11">
        <f>G58</f>
        <v>200</v>
      </c>
      <c r="H57" s="11">
        <f t="shared" ref="H57:I57" si="13">H58</f>
        <v>200</v>
      </c>
      <c r="I57" s="11">
        <f t="shared" si="13"/>
        <v>200</v>
      </c>
    </row>
    <row r="58" spans="1:9" ht="60" customHeight="1">
      <c r="A58" s="41" t="s">
        <v>194</v>
      </c>
      <c r="B58" s="25">
        <v>904</v>
      </c>
      <c r="C58" s="32" t="s">
        <v>11</v>
      </c>
      <c r="D58" s="32" t="s">
        <v>48</v>
      </c>
      <c r="E58" s="58" t="s">
        <v>195</v>
      </c>
      <c r="F58" s="20"/>
      <c r="G58" s="11">
        <f>G67</f>
        <v>200</v>
      </c>
      <c r="H58" s="11">
        <f t="shared" ref="H58:I58" si="14">H67</f>
        <v>200</v>
      </c>
      <c r="I58" s="11">
        <f t="shared" si="14"/>
        <v>200</v>
      </c>
    </row>
    <row r="59" spans="1:9" ht="29.25" hidden="1" customHeight="1">
      <c r="A59" s="42" t="s">
        <v>162</v>
      </c>
      <c r="B59" s="25">
        <v>904</v>
      </c>
      <c r="C59" s="20" t="s">
        <v>11</v>
      </c>
      <c r="D59" s="20" t="s">
        <v>48</v>
      </c>
      <c r="E59" s="39" t="s">
        <v>163</v>
      </c>
      <c r="F59" s="20"/>
      <c r="G59" s="11">
        <f t="shared" ref="G59:I60" si="15">G60</f>
        <v>0</v>
      </c>
      <c r="H59" s="11">
        <f t="shared" si="15"/>
        <v>0</v>
      </c>
      <c r="I59" s="11">
        <f t="shared" si="15"/>
        <v>0</v>
      </c>
    </row>
    <row r="60" spans="1:9" ht="62.25" hidden="1" customHeight="1">
      <c r="A60" s="10" t="s">
        <v>21</v>
      </c>
      <c r="B60" s="25">
        <v>904</v>
      </c>
      <c r="C60" s="20" t="s">
        <v>11</v>
      </c>
      <c r="D60" s="20" t="s">
        <v>48</v>
      </c>
      <c r="E60" s="39" t="s">
        <v>163</v>
      </c>
      <c r="F60" s="20" t="s">
        <v>22</v>
      </c>
      <c r="G60" s="11">
        <f t="shared" si="15"/>
        <v>0</v>
      </c>
      <c r="H60" s="11">
        <f t="shared" si="15"/>
        <v>0</v>
      </c>
      <c r="I60" s="11">
        <f t="shared" si="15"/>
        <v>0</v>
      </c>
    </row>
    <row r="61" spans="1:9" ht="60" hidden="1" customHeight="1">
      <c r="A61" s="10" t="s">
        <v>23</v>
      </c>
      <c r="B61" s="25">
        <v>904</v>
      </c>
      <c r="C61" s="20" t="s">
        <v>11</v>
      </c>
      <c r="D61" s="20" t="s">
        <v>48</v>
      </c>
      <c r="E61" s="39" t="s">
        <v>163</v>
      </c>
      <c r="F61" s="20" t="s">
        <v>24</v>
      </c>
      <c r="G61" s="51"/>
      <c r="H61" s="51"/>
      <c r="I61" s="51"/>
    </row>
    <row r="62" spans="1:9" ht="31.5" hidden="1" customHeight="1">
      <c r="A62" s="14" t="s">
        <v>27</v>
      </c>
      <c r="B62" s="25">
        <v>904</v>
      </c>
      <c r="C62" s="20" t="s">
        <v>11</v>
      </c>
      <c r="D62" s="20" t="s">
        <v>48</v>
      </c>
      <c r="E62" s="20" t="s">
        <v>50</v>
      </c>
      <c r="F62" s="20" t="s">
        <v>28</v>
      </c>
      <c r="G62" s="11"/>
      <c r="H62" s="11"/>
      <c r="I62" s="11"/>
    </row>
    <row r="63" spans="1:9" ht="26.25" hidden="1" customHeight="1">
      <c r="A63" s="18" t="s">
        <v>51</v>
      </c>
      <c r="B63" s="25">
        <v>904</v>
      </c>
      <c r="C63" s="20" t="s">
        <v>11</v>
      </c>
      <c r="D63" s="20" t="s">
        <v>48</v>
      </c>
      <c r="E63" s="20" t="s">
        <v>52</v>
      </c>
      <c r="F63" s="20"/>
      <c r="G63" s="11">
        <f t="shared" ref="G63:I64" si="16">G64</f>
        <v>0</v>
      </c>
      <c r="H63" s="11">
        <f t="shared" si="16"/>
        <v>0</v>
      </c>
      <c r="I63" s="11">
        <f t="shared" si="16"/>
        <v>0</v>
      </c>
    </row>
    <row r="64" spans="1:9" ht="22.5" hidden="1" customHeight="1">
      <c r="A64" s="13" t="s">
        <v>21</v>
      </c>
      <c r="B64" s="25">
        <v>904</v>
      </c>
      <c r="C64" s="20" t="s">
        <v>11</v>
      </c>
      <c r="D64" s="20" t="s">
        <v>48</v>
      </c>
      <c r="E64" s="20" t="s">
        <v>52</v>
      </c>
      <c r="F64" s="20" t="s">
        <v>22</v>
      </c>
      <c r="G64" s="11">
        <f t="shared" si="16"/>
        <v>0</v>
      </c>
      <c r="H64" s="11">
        <f t="shared" si="16"/>
        <v>0</v>
      </c>
      <c r="I64" s="11">
        <f t="shared" si="16"/>
        <v>0</v>
      </c>
    </row>
    <row r="65" spans="1:9" ht="18" hidden="1" customHeight="1">
      <c r="A65" s="13" t="s">
        <v>23</v>
      </c>
      <c r="B65" s="25">
        <v>904</v>
      </c>
      <c r="C65" s="20" t="s">
        <v>11</v>
      </c>
      <c r="D65" s="20" t="s">
        <v>48</v>
      </c>
      <c r="E65" s="20" t="s">
        <v>52</v>
      </c>
      <c r="F65" s="20" t="s">
        <v>24</v>
      </c>
      <c r="G65" s="11"/>
      <c r="H65" s="11"/>
      <c r="I65" s="11"/>
    </row>
    <row r="66" spans="1:9" ht="33" hidden="1" customHeight="1">
      <c r="A66" s="14" t="s">
        <v>27</v>
      </c>
      <c r="B66" s="25">
        <v>904</v>
      </c>
      <c r="C66" s="20" t="s">
        <v>11</v>
      </c>
      <c r="D66" s="20" t="s">
        <v>48</v>
      </c>
      <c r="E66" s="20" t="s">
        <v>52</v>
      </c>
      <c r="F66" s="20" t="s">
        <v>28</v>
      </c>
      <c r="G66" s="11"/>
      <c r="H66" s="11"/>
      <c r="I66" s="11"/>
    </row>
    <row r="67" spans="1:9" ht="45" customHeight="1">
      <c r="A67" s="40" t="s">
        <v>164</v>
      </c>
      <c r="B67" s="25">
        <v>904</v>
      </c>
      <c r="C67" s="20" t="s">
        <v>11</v>
      </c>
      <c r="D67" s="20" t="s">
        <v>48</v>
      </c>
      <c r="E67" s="39" t="s">
        <v>165</v>
      </c>
      <c r="F67" s="20"/>
      <c r="G67" s="11">
        <f>G68+G71</f>
        <v>200</v>
      </c>
      <c r="H67" s="11">
        <f>H68+H71</f>
        <v>200</v>
      </c>
      <c r="I67" s="11">
        <f>I68+I71</f>
        <v>200</v>
      </c>
    </row>
    <row r="68" spans="1:9" ht="61.5" customHeight="1">
      <c r="A68" s="13" t="s">
        <v>21</v>
      </c>
      <c r="B68" s="25">
        <v>904</v>
      </c>
      <c r="C68" s="20" t="s">
        <v>11</v>
      </c>
      <c r="D68" s="20" t="s">
        <v>48</v>
      </c>
      <c r="E68" s="39" t="s">
        <v>165</v>
      </c>
      <c r="F68" s="20" t="s">
        <v>22</v>
      </c>
      <c r="G68" s="11">
        <f>G69</f>
        <v>200</v>
      </c>
      <c r="H68" s="11">
        <f>H69</f>
        <v>200</v>
      </c>
      <c r="I68" s="11">
        <f>I69</f>
        <v>200</v>
      </c>
    </row>
    <row r="69" spans="1:9" ht="62.25" customHeight="1">
      <c r="A69" s="13" t="s">
        <v>23</v>
      </c>
      <c r="B69" s="25">
        <v>904</v>
      </c>
      <c r="C69" s="20" t="s">
        <v>11</v>
      </c>
      <c r="D69" s="20" t="s">
        <v>48</v>
      </c>
      <c r="E69" s="39" t="s">
        <v>165</v>
      </c>
      <c r="F69" s="20" t="s">
        <v>24</v>
      </c>
      <c r="G69" s="51">
        <v>200</v>
      </c>
      <c r="H69" s="51">
        <v>200</v>
      </c>
      <c r="I69" s="51">
        <v>200</v>
      </c>
    </row>
    <row r="70" spans="1:9" ht="54" hidden="1" customHeight="1">
      <c r="A70" s="14" t="s">
        <v>27</v>
      </c>
      <c r="B70" s="25">
        <v>904</v>
      </c>
      <c r="C70" s="20" t="s">
        <v>11</v>
      </c>
      <c r="D70" s="20" t="s">
        <v>48</v>
      </c>
      <c r="E70" s="20" t="s">
        <v>53</v>
      </c>
      <c r="F70" s="20" t="s">
        <v>28</v>
      </c>
      <c r="G70" s="11"/>
      <c r="H70" s="11"/>
      <c r="I70" s="11"/>
    </row>
    <row r="71" spans="1:9" ht="30.75" hidden="1" customHeight="1">
      <c r="A71" s="15" t="s">
        <v>29</v>
      </c>
      <c r="B71" s="25">
        <v>904</v>
      </c>
      <c r="C71" s="20" t="s">
        <v>11</v>
      </c>
      <c r="D71" s="20" t="s">
        <v>48</v>
      </c>
      <c r="E71" s="20" t="s">
        <v>53</v>
      </c>
      <c r="F71" s="20" t="s">
        <v>30</v>
      </c>
      <c r="G71" s="11">
        <f>G72</f>
        <v>0</v>
      </c>
      <c r="H71" s="11">
        <f>H72</f>
        <v>0</v>
      </c>
      <c r="I71" s="11">
        <f>I72</f>
        <v>0</v>
      </c>
    </row>
    <row r="72" spans="1:9" ht="39.75" hidden="1" customHeight="1">
      <c r="A72" s="13" t="s">
        <v>31</v>
      </c>
      <c r="B72" s="25">
        <v>904</v>
      </c>
      <c r="C72" s="20" t="s">
        <v>11</v>
      </c>
      <c r="D72" s="20" t="s">
        <v>48</v>
      </c>
      <c r="E72" s="20" t="s">
        <v>53</v>
      </c>
      <c r="F72" s="20" t="s">
        <v>32</v>
      </c>
      <c r="G72" s="11"/>
      <c r="H72" s="11"/>
      <c r="I72" s="11"/>
    </row>
    <row r="73" spans="1:9" ht="39" hidden="1" customHeight="1">
      <c r="A73" s="14" t="s">
        <v>33</v>
      </c>
      <c r="B73" s="25">
        <v>904</v>
      </c>
      <c r="C73" s="20" t="s">
        <v>11</v>
      </c>
      <c r="D73" s="20" t="s">
        <v>48</v>
      </c>
      <c r="E73" s="20" t="s">
        <v>53</v>
      </c>
      <c r="F73" s="20" t="s">
        <v>35</v>
      </c>
      <c r="G73" s="11"/>
      <c r="H73" s="11"/>
      <c r="I73" s="11"/>
    </row>
    <row r="74" spans="1:9" ht="22.5" hidden="1" customHeight="1">
      <c r="A74" s="14" t="s">
        <v>36</v>
      </c>
      <c r="B74" s="25">
        <v>904</v>
      </c>
      <c r="C74" s="20" t="s">
        <v>11</v>
      </c>
      <c r="D74" s="20" t="s">
        <v>48</v>
      </c>
      <c r="E74" s="20" t="s">
        <v>53</v>
      </c>
      <c r="F74" s="20" t="s">
        <v>37</v>
      </c>
      <c r="G74" s="11"/>
      <c r="H74" s="11"/>
      <c r="I74" s="11"/>
    </row>
    <row r="75" spans="1:9" ht="22.5" customHeight="1">
      <c r="A75" s="21" t="s">
        <v>54</v>
      </c>
      <c r="B75" s="22">
        <v>904</v>
      </c>
      <c r="C75" s="20" t="s">
        <v>11</v>
      </c>
      <c r="D75" s="20" t="s">
        <v>48</v>
      </c>
      <c r="E75" s="60" t="s">
        <v>229</v>
      </c>
      <c r="F75" s="20"/>
      <c r="G75" s="11">
        <f t="shared" ref="G75:I76" si="17">G76</f>
        <v>0</v>
      </c>
      <c r="H75" s="11">
        <f t="shared" si="17"/>
        <v>431</v>
      </c>
      <c r="I75" s="11">
        <f t="shared" si="17"/>
        <v>906</v>
      </c>
    </row>
    <row r="76" spans="1:9" ht="22.5" customHeight="1">
      <c r="A76" s="23" t="s">
        <v>29</v>
      </c>
      <c r="B76" s="22">
        <v>904</v>
      </c>
      <c r="C76" s="20" t="s">
        <v>11</v>
      </c>
      <c r="D76" s="20" t="s">
        <v>48</v>
      </c>
      <c r="E76" s="60" t="s">
        <v>229</v>
      </c>
      <c r="F76" s="20" t="s">
        <v>30</v>
      </c>
      <c r="G76" s="11">
        <f t="shared" si="17"/>
        <v>0</v>
      </c>
      <c r="H76" s="11">
        <f t="shared" si="17"/>
        <v>431</v>
      </c>
      <c r="I76" s="11">
        <f t="shared" si="17"/>
        <v>906</v>
      </c>
    </row>
    <row r="77" spans="1:9" ht="23.25" customHeight="1">
      <c r="A77" s="24" t="s">
        <v>43</v>
      </c>
      <c r="B77" s="22">
        <v>904</v>
      </c>
      <c r="C77" s="20" t="s">
        <v>11</v>
      </c>
      <c r="D77" s="20" t="s">
        <v>48</v>
      </c>
      <c r="E77" s="60" t="s">
        <v>229</v>
      </c>
      <c r="F77" s="20" t="s">
        <v>44</v>
      </c>
      <c r="G77" s="11">
        <v>0</v>
      </c>
      <c r="H77" s="51">
        <v>431</v>
      </c>
      <c r="I77" s="51">
        <v>906</v>
      </c>
    </row>
    <row r="78" spans="1:9" ht="18.75">
      <c r="A78" s="10" t="s">
        <v>55</v>
      </c>
      <c r="B78" s="25">
        <v>904</v>
      </c>
      <c r="C78" s="26" t="s">
        <v>56</v>
      </c>
      <c r="D78" s="26"/>
      <c r="E78" s="26"/>
      <c r="F78" s="26"/>
      <c r="G78" s="9">
        <f t="shared" ref="G78:I78" si="18">G79</f>
        <v>496.3</v>
      </c>
      <c r="H78" s="9">
        <f t="shared" si="18"/>
        <v>576</v>
      </c>
      <c r="I78" s="9">
        <f t="shared" si="18"/>
        <v>727</v>
      </c>
    </row>
    <row r="79" spans="1:9" ht="37.5">
      <c r="A79" s="10" t="s">
        <v>57</v>
      </c>
      <c r="B79" s="25">
        <v>904</v>
      </c>
      <c r="C79" s="26" t="s">
        <v>56</v>
      </c>
      <c r="D79" s="26" t="s">
        <v>58</v>
      </c>
      <c r="E79" s="26"/>
      <c r="F79" s="26"/>
      <c r="G79" s="9">
        <f>G82</f>
        <v>496.3</v>
      </c>
      <c r="H79" s="9">
        <f>H82</f>
        <v>576</v>
      </c>
      <c r="I79" s="9">
        <f>I82</f>
        <v>727</v>
      </c>
    </row>
    <row r="80" spans="1:9" ht="98.25" customHeight="1">
      <c r="A80" s="57" t="s">
        <v>193</v>
      </c>
      <c r="B80" s="25">
        <v>904</v>
      </c>
      <c r="C80" s="32" t="s">
        <v>56</v>
      </c>
      <c r="D80" s="32" t="s">
        <v>58</v>
      </c>
      <c r="E80" s="20" t="s">
        <v>196</v>
      </c>
      <c r="F80" s="26"/>
      <c r="G80" s="9">
        <f>G81</f>
        <v>496.3</v>
      </c>
      <c r="H80" s="9">
        <f t="shared" ref="H80:I80" si="19">H81</f>
        <v>576</v>
      </c>
      <c r="I80" s="9">
        <f t="shared" si="19"/>
        <v>727</v>
      </c>
    </row>
    <row r="81" spans="1:9" ht="57.75" customHeight="1">
      <c r="A81" s="41" t="s">
        <v>194</v>
      </c>
      <c r="B81" s="25">
        <v>904</v>
      </c>
      <c r="C81" s="32" t="s">
        <v>56</v>
      </c>
      <c r="D81" s="32" t="s">
        <v>58</v>
      </c>
      <c r="E81" s="58" t="s">
        <v>195</v>
      </c>
      <c r="F81" s="26"/>
      <c r="G81" s="9">
        <f>G82</f>
        <v>496.3</v>
      </c>
      <c r="H81" s="9">
        <f t="shared" ref="H81:I81" si="20">H82</f>
        <v>576</v>
      </c>
      <c r="I81" s="9">
        <f t="shared" si="20"/>
        <v>727</v>
      </c>
    </row>
    <row r="82" spans="1:9" ht="81" customHeight="1">
      <c r="A82" s="12" t="s">
        <v>59</v>
      </c>
      <c r="B82" s="25">
        <v>904</v>
      </c>
      <c r="C82" s="26" t="s">
        <v>56</v>
      </c>
      <c r="D82" s="26" t="s">
        <v>58</v>
      </c>
      <c r="E82" s="65" t="s">
        <v>186</v>
      </c>
      <c r="F82" s="26"/>
      <c r="G82" s="9">
        <f>G83+G87</f>
        <v>496.3</v>
      </c>
      <c r="H82" s="9">
        <f>H83+H87</f>
        <v>576</v>
      </c>
      <c r="I82" s="9">
        <f>I83+I87</f>
        <v>727</v>
      </c>
    </row>
    <row r="83" spans="1:9" ht="136.5" customHeight="1">
      <c r="A83" s="10" t="s">
        <v>13</v>
      </c>
      <c r="B83" s="25">
        <v>904</v>
      </c>
      <c r="C83" s="26" t="s">
        <v>56</v>
      </c>
      <c r="D83" s="26" t="s">
        <v>58</v>
      </c>
      <c r="E83" s="65" t="s">
        <v>186</v>
      </c>
      <c r="F83" s="26" t="s">
        <v>14</v>
      </c>
      <c r="G83" s="9">
        <f>G84</f>
        <v>447</v>
      </c>
      <c r="H83" s="9">
        <f>H84</f>
        <v>495</v>
      </c>
      <c r="I83" s="9">
        <f>I84</f>
        <v>541</v>
      </c>
    </row>
    <row r="84" spans="1:9" ht="59.25" customHeight="1">
      <c r="A84" s="13" t="s">
        <v>15</v>
      </c>
      <c r="B84" s="25">
        <v>904</v>
      </c>
      <c r="C84" s="26" t="s">
        <v>56</v>
      </c>
      <c r="D84" s="26" t="s">
        <v>58</v>
      </c>
      <c r="E84" s="65" t="s">
        <v>186</v>
      </c>
      <c r="F84" s="26" t="s">
        <v>16</v>
      </c>
      <c r="G84" s="52">
        <v>447</v>
      </c>
      <c r="H84" s="52">
        <v>495</v>
      </c>
      <c r="I84" s="52">
        <v>541</v>
      </c>
    </row>
    <row r="85" spans="1:9" ht="0.75" hidden="1" customHeight="1">
      <c r="A85" s="14" t="s">
        <v>17</v>
      </c>
      <c r="B85" s="25">
        <v>904</v>
      </c>
      <c r="C85" s="26" t="s">
        <v>56</v>
      </c>
      <c r="D85" s="26" t="s">
        <v>58</v>
      </c>
      <c r="E85" s="26" t="s">
        <v>60</v>
      </c>
      <c r="F85" s="26" t="s">
        <v>18</v>
      </c>
      <c r="G85" s="9"/>
      <c r="H85" s="9"/>
      <c r="I85" s="9"/>
    </row>
    <row r="86" spans="1:9" ht="112.5" hidden="1">
      <c r="A86" s="14" t="s">
        <v>19</v>
      </c>
      <c r="B86" s="25">
        <v>904</v>
      </c>
      <c r="C86" s="26" t="s">
        <v>56</v>
      </c>
      <c r="D86" s="26" t="s">
        <v>58</v>
      </c>
      <c r="E86" s="26" t="s">
        <v>60</v>
      </c>
      <c r="F86" s="26" t="s">
        <v>20</v>
      </c>
      <c r="G86" s="9"/>
      <c r="H86" s="9"/>
      <c r="I86" s="9"/>
    </row>
    <row r="87" spans="1:9" ht="56.25">
      <c r="A87" s="13" t="s">
        <v>21</v>
      </c>
      <c r="B87" s="25">
        <v>904</v>
      </c>
      <c r="C87" s="26" t="s">
        <v>56</v>
      </c>
      <c r="D87" s="26" t="s">
        <v>58</v>
      </c>
      <c r="E87" s="65" t="s">
        <v>186</v>
      </c>
      <c r="F87" s="26" t="s">
        <v>22</v>
      </c>
      <c r="G87" s="9">
        <f>G88</f>
        <v>49.3</v>
      </c>
      <c r="H87" s="9">
        <f>H88</f>
        <v>81</v>
      </c>
      <c r="I87" s="9">
        <f>I88</f>
        <v>186</v>
      </c>
    </row>
    <row r="88" spans="1:9" ht="66" customHeight="1">
      <c r="A88" s="13" t="s">
        <v>23</v>
      </c>
      <c r="B88" s="25">
        <v>904</v>
      </c>
      <c r="C88" s="26" t="s">
        <v>56</v>
      </c>
      <c r="D88" s="26" t="s">
        <v>58</v>
      </c>
      <c r="E88" s="65" t="s">
        <v>186</v>
      </c>
      <c r="F88" s="26" t="s">
        <v>24</v>
      </c>
      <c r="G88" s="9">
        <v>49.3</v>
      </c>
      <c r="H88" s="9">
        <v>81</v>
      </c>
      <c r="I88" s="9">
        <v>186</v>
      </c>
    </row>
    <row r="89" spans="1:9" ht="56.25" hidden="1">
      <c r="A89" s="14" t="s">
        <v>25</v>
      </c>
      <c r="B89" s="25">
        <v>904</v>
      </c>
      <c r="C89" s="26" t="s">
        <v>56</v>
      </c>
      <c r="D89" s="26" t="s">
        <v>58</v>
      </c>
      <c r="E89" s="26" t="s">
        <v>61</v>
      </c>
      <c r="F89" s="26" t="s">
        <v>26</v>
      </c>
      <c r="G89" s="9"/>
      <c r="H89" s="9"/>
      <c r="I89" s="9"/>
    </row>
    <row r="90" spans="1:9" ht="75" hidden="1">
      <c r="A90" s="14" t="s">
        <v>27</v>
      </c>
      <c r="B90" s="25">
        <v>904</v>
      </c>
      <c r="C90" s="26" t="s">
        <v>56</v>
      </c>
      <c r="D90" s="26" t="s">
        <v>58</v>
      </c>
      <c r="E90" s="26" t="s">
        <v>61</v>
      </c>
      <c r="F90" s="26" t="s">
        <v>28</v>
      </c>
      <c r="G90" s="9"/>
      <c r="H90" s="9"/>
      <c r="I90" s="9"/>
    </row>
    <row r="91" spans="1:9" ht="37.5">
      <c r="A91" s="14" t="s">
        <v>227</v>
      </c>
      <c r="B91" s="25">
        <v>904</v>
      </c>
      <c r="C91" s="26" t="s">
        <v>58</v>
      </c>
      <c r="D91" s="26"/>
      <c r="E91" s="26"/>
      <c r="F91" s="26"/>
      <c r="G91" s="9">
        <f t="shared" ref="G91:I96" si="21">G92</f>
        <v>300</v>
      </c>
      <c r="H91" s="9">
        <f t="shared" si="21"/>
        <v>300</v>
      </c>
      <c r="I91" s="9">
        <f t="shared" si="21"/>
        <v>300</v>
      </c>
    </row>
    <row r="92" spans="1:9" ht="75" customHeight="1">
      <c r="A92" s="14" t="s">
        <v>226</v>
      </c>
      <c r="B92" s="25">
        <v>904</v>
      </c>
      <c r="C92" s="26" t="s">
        <v>58</v>
      </c>
      <c r="D92" s="26" t="s">
        <v>62</v>
      </c>
      <c r="E92" s="26"/>
      <c r="F92" s="26"/>
      <c r="G92" s="9">
        <f>G95</f>
        <v>300</v>
      </c>
      <c r="H92" s="9">
        <f>H95</f>
        <v>300</v>
      </c>
      <c r="I92" s="9">
        <f>I95</f>
        <v>300</v>
      </c>
    </row>
    <row r="93" spans="1:9" ht="75" customHeight="1">
      <c r="A93" s="57" t="s">
        <v>193</v>
      </c>
      <c r="B93" s="25">
        <v>904</v>
      </c>
      <c r="C93" s="26" t="s">
        <v>58</v>
      </c>
      <c r="D93" s="26" t="s">
        <v>62</v>
      </c>
      <c r="E93" s="20" t="s">
        <v>196</v>
      </c>
      <c r="F93" s="26"/>
      <c r="G93" s="9">
        <f>G94</f>
        <v>300</v>
      </c>
      <c r="H93" s="9">
        <f t="shared" ref="H93:I93" si="22">H94</f>
        <v>300</v>
      </c>
      <c r="I93" s="9">
        <f t="shared" si="22"/>
        <v>300</v>
      </c>
    </row>
    <row r="94" spans="1:9" ht="60.75" customHeight="1">
      <c r="A94" s="59" t="s">
        <v>197</v>
      </c>
      <c r="B94" s="25">
        <v>904</v>
      </c>
      <c r="C94" s="26" t="s">
        <v>58</v>
      </c>
      <c r="D94" s="26" t="s">
        <v>62</v>
      </c>
      <c r="E94" s="58" t="s">
        <v>198</v>
      </c>
      <c r="F94" s="26"/>
      <c r="G94" s="9">
        <f>G95</f>
        <v>300</v>
      </c>
      <c r="H94" s="9">
        <f t="shared" ref="H94:I94" si="23">H95</f>
        <v>300</v>
      </c>
      <c r="I94" s="9">
        <f t="shared" si="23"/>
        <v>300</v>
      </c>
    </row>
    <row r="95" spans="1:9" ht="62.25" customHeight="1">
      <c r="A95" s="49" t="s">
        <v>63</v>
      </c>
      <c r="B95" s="25">
        <v>904</v>
      </c>
      <c r="C95" s="26" t="s">
        <v>58</v>
      </c>
      <c r="D95" s="26" t="s">
        <v>62</v>
      </c>
      <c r="E95" s="39" t="s">
        <v>166</v>
      </c>
      <c r="F95" s="26"/>
      <c r="G95" s="9">
        <f t="shared" si="21"/>
        <v>300</v>
      </c>
      <c r="H95" s="9">
        <f t="shared" si="21"/>
        <v>300</v>
      </c>
      <c r="I95" s="9">
        <f t="shared" si="21"/>
        <v>300</v>
      </c>
    </row>
    <row r="96" spans="1:9" ht="60" customHeight="1">
      <c r="A96" s="13" t="s">
        <v>21</v>
      </c>
      <c r="B96" s="25">
        <v>904</v>
      </c>
      <c r="C96" s="26" t="s">
        <v>58</v>
      </c>
      <c r="D96" s="26" t="s">
        <v>62</v>
      </c>
      <c r="E96" s="39" t="s">
        <v>166</v>
      </c>
      <c r="F96" s="26" t="s">
        <v>22</v>
      </c>
      <c r="G96" s="9">
        <f t="shared" si="21"/>
        <v>300</v>
      </c>
      <c r="H96" s="9">
        <f t="shared" si="21"/>
        <v>300</v>
      </c>
      <c r="I96" s="9">
        <f t="shared" si="21"/>
        <v>300</v>
      </c>
    </row>
    <row r="97" spans="1:9" ht="57" customHeight="1">
      <c r="A97" s="13" t="s">
        <v>23</v>
      </c>
      <c r="B97" s="25">
        <v>904</v>
      </c>
      <c r="C97" s="26" t="s">
        <v>58</v>
      </c>
      <c r="D97" s="26" t="s">
        <v>62</v>
      </c>
      <c r="E97" s="39" t="s">
        <v>166</v>
      </c>
      <c r="F97" s="26" t="s">
        <v>24</v>
      </c>
      <c r="G97" s="52">
        <v>300</v>
      </c>
      <c r="H97" s="52">
        <v>300</v>
      </c>
      <c r="I97" s="52">
        <v>300</v>
      </c>
    </row>
    <row r="98" spans="1:9" ht="18.75" hidden="1" customHeight="1">
      <c r="A98" s="14" t="s">
        <v>27</v>
      </c>
      <c r="B98" s="25">
        <v>904</v>
      </c>
      <c r="C98" s="26" t="s">
        <v>58</v>
      </c>
      <c r="D98" s="26" t="s">
        <v>64</v>
      </c>
      <c r="E98" s="26" t="s">
        <v>65</v>
      </c>
      <c r="F98" s="26" t="s">
        <v>28</v>
      </c>
      <c r="G98" s="9"/>
      <c r="H98" s="9"/>
      <c r="I98" s="9"/>
    </row>
    <row r="99" spans="1:9" ht="21" customHeight="1">
      <c r="A99" s="10" t="s">
        <v>66</v>
      </c>
      <c r="B99" s="25">
        <v>904</v>
      </c>
      <c r="C99" s="26" t="s">
        <v>12</v>
      </c>
      <c r="D99" s="26"/>
      <c r="E99" s="26"/>
      <c r="F99" s="26"/>
      <c r="G99" s="9">
        <f>G100+G106+G142</f>
        <v>9295.4710000000014</v>
      </c>
      <c r="H99" s="9">
        <f>H100+H106+H142</f>
        <v>7527.192</v>
      </c>
      <c r="I99" s="9">
        <f>I100+I106+I142</f>
        <v>7975.348</v>
      </c>
    </row>
    <row r="100" spans="1:9" ht="0.75" hidden="1" customHeight="1">
      <c r="A100" s="13" t="s">
        <v>67</v>
      </c>
      <c r="B100" s="25">
        <v>904</v>
      </c>
      <c r="C100" s="26" t="s">
        <v>12</v>
      </c>
      <c r="D100" s="26" t="s">
        <v>68</v>
      </c>
      <c r="E100" s="26"/>
      <c r="F100" s="26"/>
      <c r="G100" s="9">
        <f>G101</f>
        <v>0</v>
      </c>
      <c r="H100" s="9">
        <f>H101</f>
        <v>0</v>
      </c>
      <c r="I100" s="9">
        <f>I101</f>
        <v>0</v>
      </c>
    </row>
    <row r="101" spans="1:9" ht="78.75" hidden="1" customHeight="1">
      <c r="A101" s="43" t="s">
        <v>167</v>
      </c>
      <c r="B101" s="25">
        <v>904</v>
      </c>
      <c r="C101" s="26" t="s">
        <v>12</v>
      </c>
      <c r="D101" s="26" t="s">
        <v>68</v>
      </c>
      <c r="E101" s="65" t="s">
        <v>168</v>
      </c>
      <c r="F101" s="26"/>
      <c r="G101" s="9">
        <f>G102+G104</f>
        <v>0</v>
      </c>
      <c r="H101" s="9">
        <f>H102+H104</f>
        <v>0</v>
      </c>
      <c r="I101" s="9">
        <f>I102+I104</f>
        <v>0</v>
      </c>
    </row>
    <row r="102" spans="1:9" ht="63" hidden="1" customHeight="1">
      <c r="A102" s="13" t="s">
        <v>21</v>
      </c>
      <c r="B102" s="25">
        <v>904</v>
      </c>
      <c r="C102" s="26" t="s">
        <v>12</v>
      </c>
      <c r="D102" s="26" t="s">
        <v>68</v>
      </c>
      <c r="E102" s="65" t="s">
        <v>168</v>
      </c>
      <c r="F102" s="26" t="s">
        <v>22</v>
      </c>
      <c r="G102" s="9">
        <f>G103</f>
        <v>0</v>
      </c>
      <c r="H102" s="9">
        <f>H103</f>
        <v>0</v>
      </c>
      <c r="I102" s="9">
        <f>I103</f>
        <v>0</v>
      </c>
    </row>
    <row r="103" spans="1:9" ht="57.75" hidden="1" customHeight="1">
      <c r="A103" s="13" t="s">
        <v>23</v>
      </c>
      <c r="B103" s="25">
        <v>904</v>
      </c>
      <c r="C103" s="26" t="s">
        <v>12</v>
      </c>
      <c r="D103" s="26" t="s">
        <v>68</v>
      </c>
      <c r="E103" s="65" t="s">
        <v>168</v>
      </c>
      <c r="F103" s="26" t="s">
        <v>24</v>
      </c>
      <c r="G103" s="52"/>
      <c r="H103" s="52"/>
      <c r="I103" s="52"/>
    </row>
    <row r="104" spans="1:9" ht="0.75" hidden="1" customHeight="1">
      <c r="A104" s="15" t="s">
        <v>29</v>
      </c>
      <c r="B104" s="25">
        <v>904</v>
      </c>
      <c r="C104" s="26" t="s">
        <v>12</v>
      </c>
      <c r="D104" s="26" t="s">
        <v>68</v>
      </c>
      <c r="E104" s="65" t="s">
        <v>168</v>
      </c>
      <c r="F104" s="26" t="s">
        <v>30</v>
      </c>
      <c r="G104" s="9">
        <f>G105</f>
        <v>0</v>
      </c>
      <c r="H104" s="9">
        <f>H105</f>
        <v>0</v>
      </c>
      <c r="I104" s="9">
        <f>I105</f>
        <v>0</v>
      </c>
    </row>
    <row r="105" spans="1:9" ht="36" hidden="1" customHeight="1">
      <c r="A105" s="13" t="s">
        <v>31</v>
      </c>
      <c r="B105" s="25">
        <v>904</v>
      </c>
      <c r="C105" s="26" t="s">
        <v>12</v>
      </c>
      <c r="D105" s="26" t="s">
        <v>68</v>
      </c>
      <c r="E105" s="65" t="s">
        <v>168</v>
      </c>
      <c r="F105" s="26" t="s">
        <v>32</v>
      </c>
      <c r="G105" s="9"/>
      <c r="H105" s="9"/>
      <c r="I105" s="9"/>
    </row>
    <row r="106" spans="1:9" ht="38.25" customHeight="1">
      <c r="A106" s="10" t="s">
        <v>69</v>
      </c>
      <c r="B106" s="25">
        <v>904</v>
      </c>
      <c r="C106" s="26" t="s">
        <v>12</v>
      </c>
      <c r="D106" s="26" t="s">
        <v>64</v>
      </c>
      <c r="E106" s="26"/>
      <c r="F106" s="26"/>
      <c r="G106" s="9">
        <f>G109+G113+G117+G121+G128+G132+G125+G139+G135</f>
        <v>8795.4710000000014</v>
      </c>
      <c r="H106" s="9">
        <f t="shared" ref="H106:I106" si="24">H109+H113+H117+H121+H128+H132+H125+H139+H135</f>
        <v>7027.192</v>
      </c>
      <c r="I106" s="9">
        <f t="shared" si="24"/>
        <v>7475.348</v>
      </c>
    </row>
    <row r="107" spans="1:9" ht="102.75" customHeight="1">
      <c r="A107" s="13" t="s">
        <v>193</v>
      </c>
      <c r="B107" s="25">
        <v>904</v>
      </c>
      <c r="C107" s="26" t="s">
        <v>12</v>
      </c>
      <c r="D107" s="26" t="s">
        <v>64</v>
      </c>
      <c r="E107" s="20" t="s">
        <v>196</v>
      </c>
      <c r="F107" s="26"/>
      <c r="G107" s="9">
        <f>G108</f>
        <v>8795.4710000000014</v>
      </c>
      <c r="H107" s="9">
        <f t="shared" ref="H107:I107" si="25">H108</f>
        <v>7027.192</v>
      </c>
      <c r="I107" s="9">
        <f t="shared" si="25"/>
        <v>7475.348</v>
      </c>
    </row>
    <row r="108" spans="1:9" ht="60.75" customHeight="1">
      <c r="A108" s="59" t="s">
        <v>197</v>
      </c>
      <c r="B108" s="25">
        <v>904</v>
      </c>
      <c r="C108" s="26" t="s">
        <v>12</v>
      </c>
      <c r="D108" s="26" t="s">
        <v>64</v>
      </c>
      <c r="E108" s="58" t="s">
        <v>198</v>
      </c>
      <c r="F108" s="26"/>
      <c r="G108" s="9">
        <f>G109+G121+G125+G128+G132+G135+G139</f>
        <v>8795.4710000000014</v>
      </c>
      <c r="H108" s="9">
        <f t="shared" ref="H108:I108" si="26">H109+H121+H125+H128+H132+H135+H139</f>
        <v>7027.192</v>
      </c>
      <c r="I108" s="9">
        <f t="shared" si="26"/>
        <v>7475.348</v>
      </c>
    </row>
    <row r="109" spans="1:9" ht="75" customHeight="1">
      <c r="A109" s="38" t="s">
        <v>70</v>
      </c>
      <c r="B109" s="25">
        <v>904</v>
      </c>
      <c r="C109" s="26" t="s">
        <v>12</v>
      </c>
      <c r="D109" s="26" t="s">
        <v>64</v>
      </c>
      <c r="E109" s="39" t="s">
        <v>169</v>
      </c>
      <c r="F109" s="26"/>
      <c r="G109" s="9">
        <f t="shared" ref="G109:I110" si="27">G110</f>
        <v>341.00099999999998</v>
      </c>
      <c r="H109" s="9">
        <f t="shared" si="27"/>
        <v>449.12700000000001</v>
      </c>
      <c r="I109" s="9">
        <f t="shared" si="27"/>
        <v>464.47399999999999</v>
      </c>
    </row>
    <row r="110" spans="1:9" ht="62.25" customHeight="1">
      <c r="A110" s="13" t="s">
        <v>21</v>
      </c>
      <c r="B110" s="25">
        <v>904</v>
      </c>
      <c r="C110" s="26" t="s">
        <v>12</v>
      </c>
      <c r="D110" s="26" t="s">
        <v>64</v>
      </c>
      <c r="E110" s="39" t="s">
        <v>169</v>
      </c>
      <c r="F110" s="26" t="s">
        <v>22</v>
      </c>
      <c r="G110" s="9">
        <f t="shared" si="27"/>
        <v>341.00099999999998</v>
      </c>
      <c r="H110" s="9">
        <f t="shared" si="27"/>
        <v>449.12700000000001</v>
      </c>
      <c r="I110" s="9">
        <f t="shared" si="27"/>
        <v>464.47399999999999</v>
      </c>
    </row>
    <row r="111" spans="1:9" ht="64.5" customHeight="1">
      <c r="A111" s="13" t="s">
        <v>23</v>
      </c>
      <c r="B111" s="25">
        <v>904</v>
      </c>
      <c r="C111" s="26" t="s">
        <v>12</v>
      </c>
      <c r="D111" s="26" t="s">
        <v>64</v>
      </c>
      <c r="E111" s="39" t="s">
        <v>169</v>
      </c>
      <c r="F111" s="26" t="s">
        <v>24</v>
      </c>
      <c r="G111" s="52">
        <v>341.00099999999998</v>
      </c>
      <c r="H111" s="52">
        <v>449.12700000000001</v>
      </c>
      <c r="I111" s="52">
        <v>464.47399999999999</v>
      </c>
    </row>
    <row r="112" spans="1:9" ht="51" hidden="1" customHeight="1">
      <c r="A112" s="14" t="s">
        <v>27</v>
      </c>
      <c r="B112" s="25">
        <v>904</v>
      </c>
      <c r="C112" s="26" t="s">
        <v>12</v>
      </c>
      <c r="D112" s="26" t="s">
        <v>64</v>
      </c>
      <c r="E112" s="26" t="s">
        <v>71</v>
      </c>
      <c r="F112" s="26" t="s">
        <v>28</v>
      </c>
      <c r="G112" s="9"/>
      <c r="H112" s="9"/>
      <c r="I112" s="9"/>
    </row>
    <row r="113" spans="1:9" ht="78" hidden="1" customHeight="1">
      <c r="A113" s="17" t="s">
        <v>72</v>
      </c>
      <c r="B113" s="25">
        <v>904</v>
      </c>
      <c r="C113" s="26" t="s">
        <v>12</v>
      </c>
      <c r="D113" s="26" t="s">
        <v>64</v>
      </c>
      <c r="E113" s="26" t="s">
        <v>73</v>
      </c>
      <c r="F113" s="26"/>
      <c r="G113" s="9">
        <f t="shared" ref="G113:I114" si="28">G114</f>
        <v>0</v>
      </c>
      <c r="H113" s="9">
        <f t="shared" si="28"/>
        <v>0</v>
      </c>
      <c r="I113" s="9">
        <f t="shared" si="28"/>
        <v>0</v>
      </c>
    </row>
    <row r="114" spans="1:9" ht="62.25" hidden="1" customHeight="1">
      <c r="A114" s="13" t="s">
        <v>21</v>
      </c>
      <c r="B114" s="25">
        <v>904</v>
      </c>
      <c r="C114" s="26" t="s">
        <v>12</v>
      </c>
      <c r="D114" s="26" t="s">
        <v>64</v>
      </c>
      <c r="E114" s="26" t="s">
        <v>73</v>
      </c>
      <c r="F114" s="26" t="s">
        <v>22</v>
      </c>
      <c r="G114" s="9">
        <f t="shared" si="28"/>
        <v>0</v>
      </c>
      <c r="H114" s="9">
        <f t="shared" si="28"/>
        <v>0</v>
      </c>
      <c r="I114" s="9">
        <f t="shared" si="28"/>
        <v>0</v>
      </c>
    </row>
    <row r="115" spans="1:9" ht="60" hidden="1" customHeight="1">
      <c r="A115" s="13" t="s">
        <v>23</v>
      </c>
      <c r="B115" s="25">
        <v>904</v>
      </c>
      <c r="C115" s="26" t="s">
        <v>12</v>
      </c>
      <c r="D115" s="26" t="s">
        <v>64</v>
      </c>
      <c r="E115" s="26" t="s">
        <v>73</v>
      </c>
      <c r="F115" s="26" t="s">
        <v>24</v>
      </c>
      <c r="G115" s="9"/>
      <c r="H115" s="9"/>
      <c r="I115" s="9"/>
    </row>
    <row r="116" spans="1:9" ht="27.75" hidden="1" customHeight="1">
      <c r="A116" s="14" t="s">
        <v>27</v>
      </c>
      <c r="B116" s="25">
        <v>904</v>
      </c>
      <c r="C116" s="26" t="s">
        <v>12</v>
      </c>
      <c r="D116" s="26" t="s">
        <v>64</v>
      </c>
      <c r="E116" s="26" t="s">
        <v>74</v>
      </c>
      <c r="F116" s="26" t="s">
        <v>28</v>
      </c>
      <c r="G116" s="9"/>
      <c r="H116" s="9"/>
      <c r="I116" s="9"/>
    </row>
    <row r="117" spans="1:9" ht="27.75" hidden="1" customHeight="1">
      <c r="A117" s="17" t="s">
        <v>75</v>
      </c>
      <c r="B117" s="25">
        <v>904</v>
      </c>
      <c r="C117" s="26" t="s">
        <v>12</v>
      </c>
      <c r="D117" s="26" t="s">
        <v>64</v>
      </c>
      <c r="E117" s="26" t="s">
        <v>76</v>
      </c>
      <c r="F117" s="26"/>
      <c r="G117" s="9">
        <f t="shared" ref="G117:I119" si="29">G118</f>
        <v>0</v>
      </c>
      <c r="H117" s="9">
        <f t="shared" si="29"/>
        <v>0</v>
      </c>
      <c r="I117" s="9">
        <f t="shared" si="29"/>
        <v>0</v>
      </c>
    </row>
    <row r="118" spans="1:9" ht="27.75" hidden="1" customHeight="1">
      <c r="A118" s="13" t="s">
        <v>21</v>
      </c>
      <c r="B118" s="25">
        <v>904</v>
      </c>
      <c r="C118" s="26" t="s">
        <v>12</v>
      </c>
      <c r="D118" s="26" t="s">
        <v>64</v>
      </c>
      <c r="E118" s="26" t="s">
        <v>76</v>
      </c>
      <c r="F118" s="26" t="s">
        <v>22</v>
      </c>
      <c r="G118" s="9">
        <f t="shared" si="29"/>
        <v>0</v>
      </c>
      <c r="H118" s="9">
        <f t="shared" si="29"/>
        <v>0</v>
      </c>
      <c r="I118" s="9">
        <f t="shared" si="29"/>
        <v>0</v>
      </c>
    </row>
    <row r="119" spans="1:9" ht="27" hidden="1" customHeight="1">
      <c r="A119" s="13" t="s">
        <v>23</v>
      </c>
      <c r="B119" s="25">
        <v>904</v>
      </c>
      <c r="C119" s="26" t="s">
        <v>12</v>
      </c>
      <c r="D119" s="26" t="s">
        <v>64</v>
      </c>
      <c r="E119" s="26" t="s">
        <v>76</v>
      </c>
      <c r="F119" s="26" t="s">
        <v>24</v>
      </c>
      <c r="G119" s="9">
        <f t="shared" si="29"/>
        <v>0</v>
      </c>
      <c r="H119" s="9">
        <f t="shared" si="29"/>
        <v>0</v>
      </c>
      <c r="I119" s="9">
        <f t="shared" si="29"/>
        <v>0</v>
      </c>
    </row>
    <row r="120" spans="1:9" ht="26.25" hidden="1" customHeight="1">
      <c r="A120" s="14" t="s">
        <v>27</v>
      </c>
      <c r="B120" s="25">
        <v>904</v>
      </c>
      <c r="C120" s="26" t="s">
        <v>12</v>
      </c>
      <c r="D120" s="26" t="s">
        <v>64</v>
      </c>
      <c r="E120" s="26" t="s">
        <v>76</v>
      </c>
      <c r="F120" s="26" t="s">
        <v>28</v>
      </c>
      <c r="G120" s="9"/>
      <c r="H120" s="9"/>
      <c r="I120" s="9"/>
    </row>
    <row r="121" spans="1:9" ht="96.75" customHeight="1">
      <c r="A121" s="38" t="s">
        <v>79</v>
      </c>
      <c r="B121" s="25">
        <v>904</v>
      </c>
      <c r="C121" s="26" t="s">
        <v>12</v>
      </c>
      <c r="D121" s="26" t="s">
        <v>64</v>
      </c>
      <c r="E121" s="39" t="s">
        <v>170</v>
      </c>
      <c r="F121" s="26"/>
      <c r="G121" s="9">
        <f t="shared" ref="G121:I122" si="30">G122</f>
        <v>6.96</v>
      </c>
      <c r="H121" s="9">
        <f t="shared" si="30"/>
        <v>9.1660000000000004</v>
      </c>
      <c r="I121" s="9">
        <f t="shared" si="30"/>
        <v>9.4789999999999992</v>
      </c>
    </row>
    <row r="122" spans="1:9" ht="63" customHeight="1">
      <c r="A122" s="13" t="s">
        <v>21</v>
      </c>
      <c r="B122" s="25">
        <v>904</v>
      </c>
      <c r="C122" s="26" t="s">
        <v>12</v>
      </c>
      <c r="D122" s="26" t="s">
        <v>64</v>
      </c>
      <c r="E122" s="39" t="s">
        <v>170</v>
      </c>
      <c r="F122" s="26" t="s">
        <v>22</v>
      </c>
      <c r="G122" s="9">
        <f t="shared" si="30"/>
        <v>6.96</v>
      </c>
      <c r="H122" s="9">
        <f t="shared" si="30"/>
        <v>9.1660000000000004</v>
      </c>
      <c r="I122" s="9">
        <f t="shared" si="30"/>
        <v>9.4789999999999992</v>
      </c>
    </row>
    <row r="123" spans="1:9" ht="57.75" customHeight="1">
      <c r="A123" s="13" t="s">
        <v>23</v>
      </c>
      <c r="B123" s="25">
        <v>904</v>
      </c>
      <c r="C123" s="26" t="s">
        <v>12</v>
      </c>
      <c r="D123" s="26" t="s">
        <v>64</v>
      </c>
      <c r="E123" s="39" t="s">
        <v>170</v>
      </c>
      <c r="F123" s="26" t="s">
        <v>24</v>
      </c>
      <c r="G123" s="52">
        <v>6.96</v>
      </c>
      <c r="H123" s="52">
        <v>9.1660000000000004</v>
      </c>
      <c r="I123" s="52">
        <v>9.4789999999999992</v>
      </c>
    </row>
    <row r="124" spans="1:9" ht="58.5" hidden="1" customHeight="1">
      <c r="A124" s="14" t="s">
        <v>27</v>
      </c>
      <c r="B124" s="25">
        <v>904</v>
      </c>
      <c r="C124" s="26" t="s">
        <v>12</v>
      </c>
      <c r="D124" s="26" t="s">
        <v>64</v>
      </c>
      <c r="E124" s="26" t="s">
        <v>78</v>
      </c>
      <c r="F124" s="26" t="s">
        <v>28</v>
      </c>
      <c r="G124" s="9"/>
      <c r="H124" s="9"/>
      <c r="I124" s="9"/>
    </row>
    <row r="125" spans="1:9" ht="76.5" customHeight="1">
      <c r="A125" s="44" t="s">
        <v>72</v>
      </c>
      <c r="B125" s="25">
        <v>904</v>
      </c>
      <c r="C125" s="26" t="s">
        <v>12</v>
      </c>
      <c r="D125" s="26" t="s">
        <v>64</v>
      </c>
      <c r="E125" s="39" t="s">
        <v>171</v>
      </c>
      <c r="F125" s="26"/>
      <c r="G125" s="9">
        <f t="shared" ref="G125:I126" si="31">G126</f>
        <v>795.67</v>
      </c>
      <c r="H125" s="9">
        <f t="shared" si="31"/>
        <v>1047.9649999999999</v>
      </c>
      <c r="I125" s="9">
        <f t="shared" si="31"/>
        <v>1083.7739999999999</v>
      </c>
    </row>
    <row r="126" spans="1:9" ht="61.5" customHeight="1">
      <c r="A126" s="13" t="s">
        <v>21</v>
      </c>
      <c r="B126" s="25">
        <v>904</v>
      </c>
      <c r="C126" s="26" t="s">
        <v>12</v>
      </c>
      <c r="D126" s="26" t="s">
        <v>64</v>
      </c>
      <c r="E126" s="39" t="s">
        <v>171</v>
      </c>
      <c r="F126" s="26" t="s">
        <v>22</v>
      </c>
      <c r="G126" s="9">
        <f t="shared" si="31"/>
        <v>795.67</v>
      </c>
      <c r="H126" s="9">
        <f t="shared" si="31"/>
        <v>1047.9649999999999</v>
      </c>
      <c r="I126" s="9">
        <f t="shared" si="31"/>
        <v>1083.7739999999999</v>
      </c>
    </row>
    <row r="127" spans="1:9" ht="64.5" customHeight="1">
      <c r="A127" s="13" t="s">
        <v>23</v>
      </c>
      <c r="B127" s="25">
        <v>904</v>
      </c>
      <c r="C127" s="26" t="s">
        <v>12</v>
      </c>
      <c r="D127" s="26" t="s">
        <v>64</v>
      </c>
      <c r="E127" s="39" t="s">
        <v>171</v>
      </c>
      <c r="F127" s="26" t="s">
        <v>24</v>
      </c>
      <c r="G127" s="52">
        <v>795.67</v>
      </c>
      <c r="H127" s="52">
        <v>1047.9649999999999</v>
      </c>
      <c r="I127" s="52">
        <v>1083.7739999999999</v>
      </c>
    </row>
    <row r="128" spans="1:9" ht="93.75">
      <c r="A128" s="44" t="s">
        <v>80</v>
      </c>
      <c r="B128" s="25">
        <v>904</v>
      </c>
      <c r="C128" s="26" t="s">
        <v>12</v>
      </c>
      <c r="D128" s="26" t="s">
        <v>64</v>
      </c>
      <c r="E128" s="39" t="s">
        <v>172</v>
      </c>
      <c r="F128" s="26"/>
      <c r="G128" s="9">
        <f t="shared" ref="G128:I129" si="32">G129</f>
        <v>41.878</v>
      </c>
      <c r="H128" s="9">
        <f t="shared" si="32"/>
        <v>55.155999999999999</v>
      </c>
      <c r="I128" s="9">
        <f t="shared" si="32"/>
        <v>57.040999999999997</v>
      </c>
    </row>
    <row r="129" spans="1:10" ht="56.25">
      <c r="A129" s="13" t="s">
        <v>21</v>
      </c>
      <c r="B129" s="25">
        <v>904</v>
      </c>
      <c r="C129" s="26" t="s">
        <v>12</v>
      </c>
      <c r="D129" s="26" t="s">
        <v>64</v>
      </c>
      <c r="E129" s="39" t="s">
        <v>172</v>
      </c>
      <c r="F129" s="26" t="s">
        <v>22</v>
      </c>
      <c r="G129" s="9">
        <f t="shared" si="32"/>
        <v>41.878</v>
      </c>
      <c r="H129" s="9">
        <f t="shared" si="32"/>
        <v>55.155999999999999</v>
      </c>
      <c r="I129" s="9">
        <f t="shared" si="32"/>
        <v>57.040999999999997</v>
      </c>
    </row>
    <row r="130" spans="1:10" ht="66.75" customHeight="1">
      <c r="A130" s="13" t="s">
        <v>23</v>
      </c>
      <c r="B130" s="25">
        <v>904</v>
      </c>
      <c r="C130" s="26" t="s">
        <v>12</v>
      </c>
      <c r="D130" s="26" t="s">
        <v>64</v>
      </c>
      <c r="E130" s="39" t="s">
        <v>172</v>
      </c>
      <c r="F130" s="26" t="s">
        <v>24</v>
      </c>
      <c r="G130" s="52">
        <v>41.878</v>
      </c>
      <c r="H130" s="52">
        <v>55.155999999999999</v>
      </c>
      <c r="I130" s="52">
        <v>57.040999999999997</v>
      </c>
    </row>
    <row r="131" spans="1:10" ht="75" hidden="1">
      <c r="A131" s="14" t="s">
        <v>27</v>
      </c>
      <c r="B131" s="25">
        <v>904</v>
      </c>
      <c r="C131" s="26" t="s">
        <v>12</v>
      </c>
      <c r="D131" s="26" t="s">
        <v>64</v>
      </c>
      <c r="E131" s="39" t="s">
        <v>172</v>
      </c>
      <c r="F131" s="26" t="s">
        <v>28</v>
      </c>
      <c r="G131" s="9"/>
      <c r="H131" s="9"/>
      <c r="I131" s="9"/>
    </row>
    <row r="132" spans="1:10" ht="75">
      <c r="A132" s="41" t="s">
        <v>77</v>
      </c>
      <c r="B132" s="25">
        <v>904</v>
      </c>
      <c r="C132" s="26" t="s">
        <v>12</v>
      </c>
      <c r="D132" s="26" t="s">
        <v>64</v>
      </c>
      <c r="E132" s="45" t="s">
        <v>173</v>
      </c>
      <c r="F132" s="26"/>
      <c r="G132" s="9">
        <f t="shared" ref="G132:I133" si="33">G133</f>
        <v>4963.9620000000004</v>
      </c>
      <c r="H132" s="9">
        <f t="shared" si="33"/>
        <v>5465.7780000000002</v>
      </c>
      <c r="I132" s="9">
        <f t="shared" si="33"/>
        <v>5860.58</v>
      </c>
    </row>
    <row r="133" spans="1:10" ht="62.25" customHeight="1">
      <c r="A133" s="13" t="s">
        <v>21</v>
      </c>
      <c r="B133" s="25">
        <v>904</v>
      </c>
      <c r="C133" s="26" t="s">
        <v>12</v>
      </c>
      <c r="D133" s="26" t="s">
        <v>64</v>
      </c>
      <c r="E133" s="45" t="s">
        <v>173</v>
      </c>
      <c r="F133" s="26" t="s">
        <v>22</v>
      </c>
      <c r="G133" s="9">
        <f t="shared" si="33"/>
        <v>4963.9620000000004</v>
      </c>
      <c r="H133" s="9">
        <f t="shared" si="33"/>
        <v>5465.7780000000002</v>
      </c>
      <c r="I133" s="9">
        <f t="shared" si="33"/>
        <v>5860.58</v>
      </c>
    </row>
    <row r="134" spans="1:10" ht="61.5" customHeight="1">
      <c r="A134" s="13" t="s">
        <v>23</v>
      </c>
      <c r="B134" s="25">
        <v>904</v>
      </c>
      <c r="C134" s="26" t="s">
        <v>12</v>
      </c>
      <c r="D134" s="26" t="s">
        <v>64</v>
      </c>
      <c r="E134" s="45" t="s">
        <v>173</v>
      </c>
      <c r="F134" s="26" t="s">
        <v>24</v>
      </c>
      <c r="G134" s="52">
        <v>4963.9620000000004</v>
      </c>
      <c r="H134" s="52">
        <v>5465.7780000000002</v>
      </c>
      <c r="I134" s="52">
        <v>5860.58</v>
      </c>
    </row>
    <row r="135" spans="1:10" ht="75">
      <c r="A135" s="43" t="s">
        <v>187</v>
      </c>
      <c r="B135" s="25">
        <v>904</v>
      </c>
      <c r="C135" s="26" t="s">
        <v>12</v>
      </c>
      <c r="D135" s="26" t="s">
        <v>64</v>
      </c>
      <c r="E135" s="45" t="s">
        <v>188</v>
      </c>
      <c r="F135" s="26"/>
      <c r="G135" s="52">
        <f>G136</f>
        <v>2646</v>
      </c>
      <c r="H135" s="52">
        <f t="shared" ref="H135:I135" si="34">H136</f>
        <v>0</v>
      </c>
      <c r="I135" s="52">
        <f t="shared" si="34"/>
        <v>0</v>
      </c>
    </row>
    <row r="136" spans="1:10" ht="56.25">
      <c r="A136" s="43" t="s">
        <v>21</v>
      </c>
      <c r="B136" s="25">
        <v>904</v>
      </c>
      <c r="C136" s="26" t="s">
        <v>12</v>
      </c>
      <c r="D136" s="26" t="s">
        <v>64</v>
      </c>
      <c r="E136" s="45" t="s">
        <v>188</v>
      </c>
      <c r="F136" s="26" t="s">
        <v>22</v>
      </c>
      <c r="G136" s="52">
        <f>G137</f>
        <v>2646</v>
      </c>
      <c r="H136" s="52">
        <f t="shared" ref="H136:I136" si="35">H137</f>
        <v>0</v>
      </c>
      <c r="I136" s="52">
        <f t="shared" si="35"/>
        <v>0</v>
      </c>
    </row>
    <row r="137" spans="1:10" ht="60.75" customHeight="1">
      <c r="A137" s="43" t="s">
        <v>23</v>
      </c>
      <c r="B137" s="25">
        <v>904</v>
      </c>
      <c r="C137" s="26" t="s">
        <v>12</v>
      </c>
      <c r="D137" s="26" t="s">
        <v>64</v>
      </c>
      <c r="E137" s="45" t="s">
        <v>188</v>
      </c>
      <c r="F137" s="26" t="s">
        <v>24</v>
      </c>
      <c r="G137" s="52">
        <v>2646</v>
      </c>
      <c r="H137" s="52">
        <v>0</v>
      </c>
      <c r="I137" s="52">
        <v>0</v>
      </c>
    </row>
    <row r="138" spans="1:10" ht="45.75" hidden="1" customHeight="1">
      <c r="A138" s="14" t="s">
        <v>27</v>
      </c>
      <c r="B138" s="25">
        <v>904</v>
      </c>
      <c r="C138" s="26" t="s">
        <v>12</v>
      </c>
      <c r="D138" s="26" t="s">
        <v>64</v>
      </c>
      <c r="E138" s="26" t="s">
        <v>81</v>
      </c>
      <c r="F138" s="26" t="s">
        <v>28</v>
      </c>
      <c r="G138" s="9"/>
      <c r="H138" s="9"/>
      <c r="I138" s="9"/>
    </row>
    <row r="139" spans="1:10" ht="75" hidden="1">
      <c r="A139" s="54" t="s">
        <v>70</v>
      </c>
      <c r="B139" s="25">
        <v>904</v>
      </c>
      <c r="C139" s="26" t="s">
        <v>12</v>
      </c>
      <c r="D139" s="26" t="s">
        <v>64</v>
      </c>
      <c r="E139" s="55" t="s">
        <v>217</v>
      </c>
      <c r="F139" s="26"/>
      <c r="G139" s="9">
        <f t="shared" ref="G139:I140" si="36">G140</f>
        <v>0</v>
      </c>
      <c r="H139" s="9">
        <f t="shared" si="36"/>
        <v>0</v>
      </c>
      <c r="I139" s="9">
        <f t="shared" si="36"/>
        <v>0</v>
      </c>
    </row>
    <row r="140" spans="1:10" ht="56.25" hidden="1">
      <c r="A140" s="13" t="s">
        <v>21</v>
      </c>
      <c r="B140" s="25">
        <v>904</v>
      </c>
      <c r="C140" s="26" t="s">
        <v>12</v>
      </c>
      <c r="D140" s="26" t="s">
        <v>64</v>
      </c>
      <c r="E140" s="55" t="s">
        <v>217</v>
      </c>
      <c r="F140" s="26" t="s">
        <v>22</v>
      </c>
      <c r="G140" s="9">
        <f t="shared" si="36"/>
        <v>0</v>
      </c>
      <c r="H140" s="9">
        <f t="shared" si="36"/>
        <v>0</v>
      </c>
      <c r="I140" s="9">
        <f t="shared" si="36"/>
        <v>0</v>
      </c>
    </row>
    <row r="141" spans="1:10" ht="75" hidden="1">
      <c r="A141" s="13" t="s">
        <v>23</v>
      </c>
      <c r="B141" s="25">
        <v>904</v>
      </c>
      <c r="C141" s="26" t="s">
        <v>12</v>
      </c>
      <c r="D141" s="26" t="s">
        <v>64</v>
      </c>
      <c r="E141" s="55" t="s">
        <v>217</v>
      </c>
      <c r="F141" s="26" t="s">
        <v>24</v>
      </c>
      <c r="G141" s="52"/>
      <c r="H141" s="9"/>
      <c r="I141" s="9"/>
    </row>
    <row r="142" spans="1:10" ht="42" customHeight="1">
      <c r="A142" s="13" t="s">
        <v>82</v>
      </c>
      <c r="B142" s="25">
        <v>904</v>
      </c>
      <c r="C142" s="26" t="s">
        <v>12</v>
      </c>
      <c r="D142" s="26" t="s">
        <v>83</v>
      </c>
      <c r="E142" s="26"/>
      <c r="F142" s="26"/>
      <c r="G142" s="9">
        <f>G148+G154+G145+G157+G160+G151</f>
        <v>500</v>
      </c>
      <c r="H142" s="9">
        <f t="shared" ref="H142:I142" si="37">H148+H154+H145+H157+H160+H151</f>
        <v>500</v>
      </c>
      <c r="I142" s="9">
        <f t="shared" si="37"/>
        <v>500</v>
      </c>
    </row>
    <row r="143" spans="1:10" ht="102" customHeight="1">
      <c r="A143" s="13" t="s">
        <v>193</v>
      </c>
      <c r="B143" s="25">
        <v>904</v>
      </c>
      <c r="C143" s="26" t="s">
        <v>12</v>
      </c>
      <c r="D143" s="26" t="s">
        <v>83</v>
      </c>
      <c r="E143" s="20" t="s">
        <v>196</v>
      </c>
      <c r="F143" s="26"/>
      <c r="G143" s="9">
        <f>G144+G154+G157+G160</f>
        <v>500</v>
      </c>
      <c r="H143" s="9">
        <f t="shared" ref="H143:I143" si="38">H144+H154+H157+H160</f>
        <v>500</v>
      </c>
      <c r="I143" s="9">
        <f t="shared" si="38"/>
        <v>500</v>
      </c>
    </row>
    <row r="144" spans="1:10" ht="57" customHeight="1">
      <c r="A144" s="41" t="s">
        <v>194</v>
      </c>
      <c r="B144" s="25">
        <v>904</v>
      </c>
      <c r="C144" s="26" t="s">
        <v>12</v>
      </c>
      <c r="D144" s="26" t="s">
        <v>83</v>
      </c>
      <c r="E144" s="58" t="s">
        <v>195</v>
      </c>
      <c r="F144" s="26"/>
      <c r="G144" s="9">
        <f>G148+G151</f>
        <v>500</v>
      </c>
      <c r="H144" s="9">
        <f t="shared" ref="H144:I144" si="39">H148+H151</f>
        <v>500</v>
      </c>
      <c r="I144" s="9">
        <f t="shared" si="39"/>
        <v>500</v>
      </c>
      <c r="J144" s="9"/>
    </row>
    <row r="145" spans="1:9" ht="81" hidden="1" customHeight="1">
      <c r="A145" s="43" t="s">
        <v>189</v>
      </c>
      <c r="B145" s="25">
        <v>904</v>
      </c>
      <c r="C145" s="26" t="s">
        <v>12</v>
      </c>
      <c r="D145" s="26" t="s">
        <v>83</v>
      </c>
      <c r="E145" s="56" t="s">
        <v>190</v>
      </c>
      <c r="F145" s="28"/>
      <c r="G145" s="9">
        <f>G146</f>
        <v>0</v>
      </c>
      <c r="H145" s="9">
        <f t="shared" ref="H145:I145" si="40">H146</f>
        <v>0</v>
      </c>
      <c r="I145" s="9">
        <f t="shared" si="40"/>
        <v>0</v>
      </c>
    </row>
    <row r="146" spans="1:9" ht="0.75" hidden="1" customHeight="1">
      <c r="A146" s="43" t="s">
        <v>21</v>
      </c>
      <c r="B146" s="25">
        <v>904</v>
      </c>
      <c r="C146" s="26" t="s">
        <v>12</v>
      </c>
      <c r="D146" s="26" t="s">
        <v>83</v>
      </c>
      <c r="E146" s="56" t="s">
        <v>190</v>
      </c>
      <c r="F146" s="20" t="s">
        <v>22</v>
      </c>
      <c r="G146" s="9">
        <f>G147</f>
        <v>0</v>
      </c>
      <c r="H146" s="9">
        <f t="shared" ref="H146:I146" si="41">H147</f>
        <v>0</v>
      </c>
      <c r="I146" s="9">
        <f t="shared" si="41"/>
        <v>0</v>
      </c>
    </row>
    <row r="147" spans="1:9" ht="63" hidden="1" customHeight="1">
      <c r="A147" s="43" t="s">
        <v>23</v>
      </c>
      <c r="B147" s="25">
        <v>904</v>
      </c>
      <c r="C147" s="26" t="s">
        <v>12</v>
      </c>
      <c r="D147" s="26" t="s">
        <v>83</v>
      </c>
      <c r="E147" s="56" t="s">
        <v>190</v>
      </c>
      <c r="F147" s="20" t="s">
        <v>24</v>
      </c>
      <c r="G147" s="11"/>
      <c r="H147" s="11"/>
      <c r="I147" s="11"/>
    </row>
    <row r="148" spans="1:9" ht="43.5" hidden="1" customHeight="1">
      <c r="A148" s="41" t="s">
        <v>174</v>
      </c>
      <c r="B148" s="25">
        <v>904</v>
      </c>
      <c r="C148" s="26" t="s">
        <v>12</v>
      </c>
      <c r="D148" s="26" t="s">
        <v>83</v>
      </c>
      <c r="E148" s="48" t="s">
        <v>175</v>
      </c>
      <c r="F148" s="28"/>
      <c r="G148" s="9">
        <f t="shared" ref="G148:I149" si="42">G149</f>
        <v>0</v>
      </c>
      <c r="H148" s="9">
        <f t="shared" si="42"/>
        <v>0</v>
      </c>
      <c r="I148" s="9">
        <f t="shared" si="42"/>
        <v>0</v>
      </c>
    </row>
    <row r="149" spans="1:9" ht="60.75" hidden="1" customHeight="1">
      <c r="A149" s="13" t="s">
        <v>21</v>
      </c>
      <c r="B149" s="25">
        <v>904</v>
      </c>
      <c r="C149" s="26" t="s">
        <v>12</v>
      </c>
      <c r="D149" s="26" t="s">
        <v>83</v>
      </c>
      <c r="E149" s="48" t="s">
        <v>175</v>
      </c>
      <c r="F149" s="28" t="s">
        <v>22</v>
      </c>
      <c r="G149" s="9">
        <f t="shared" si="42"/>
        <v>0</v>
      </c>
      <c r="H149" s="9">
        <f t="shared" si="42"/>
        <v>0</v>
      </c>
      <c r="I149" s="9">
        <f t="shared" si="42"/>
        <v>0</v>
      </c>
    </row>
    <row r="150" spans="1:9" ht="75" hidden="1">
      <c r="A150" s="13" t="s">
        <v>23</v>
      </c>
      <c r="B150" s="25">
        <v>904</v>
      </c>
      <c r="C150" s="26" t="s">
        <v>12</v>
      </c>
      <c r="D150" s="26" t="s">
        <v>83</v>
      </c>
      <c r="E150" s="48" t="s">
        <v>175</v>
      </c>
      <c r="F150" s="28" t="s">
        <v>24</v>
      </c>
      <c r="G150" s="51"/>
      <c r="H150" s="51"/>
      <c r="I150" s="51"/>
    </row>
    <row r="151" spans="1:9" ht="37.5">
      <c r="A151" s="43" t="s">
        <v>51</v>
      </c>
      <c r="B151" s="25">
        <v>904</v>
      </c>
      <c r="C151" s="26" t="s">
        <v>12</v>
      </c>
      <c r="D151" s="26" t="s">
        <v>83</v>
      </c>
      <c r="E151" s="48" t="s">
        <v>230</v>
      </c>
      <c r="F151" s="56"/>
      <c r="G151" s="51">
        <f>G152</f>
        <v>500</v>
      </c>
      <c r="H151" s="51">
        <f t="shared" ref="H151:I152" si="43">H152</f>
        <v>500</v>
      </c>
      <c r="I151" s="51">
        <f t="shared" si="43"/>
        <v>500</v>
      </c>
    </row>
    <row r="152" spans="1:9" ht="61.5" customHeight="1">
      <c r="A152" s="13" t="s">
        <v>21</v>
      </c>
      <c r="B152" s="25">
        <v>904</v>
      </c>
      <c r="C152" s="26" t="s">
        <v>12</v>
      </c>
      <c r="D152" s="26" t="s">
        <v>83</v>
      </c>
      <c r="E152" s="48" t="s">
        <v>230</v>
      </c>
      <c r="F152" s="56" t="s">
        <v>22</v>
      </c>
      <c r="G152" s="51">
        <f>G153</f>
        <v>500</v>
      </c>
      <c r="H152" s="51">
        <f t="shared" si="43"/>
        <v>500</v>
      </c>
      <c r="I152" s="51">
        <f t="shared" si="43"/>
        <v>500</v>
      </c>
    </row>
    <row r="153" spans="1:9" ht="58.5" customHeight="1">
      <c r="A153" s="13" t="s">
        <v>23</v>
      </c>
      <c r="B153" s="25">
        <v>904</v>
      </c>
      <c r="C153" s="26" t="s">
        <v>12</v>
      </c>
      <c r="D153" s="26" t="s">
        <v>83</v>
      </c>
      <c r="E153" s="48" t="s">
        <v>230</v>
      </c>
      <c r="F153" s="56" t="s">
        <v>24</v>
      </c>
      <c r="G153" s="51">
        <v>500</v>
      </c>
      <c r="H153" s="51">
        <v>500</v>
      </c>
      <c r="I153" s="51">
        <v>500</v>
      </c>
    </row>
    <row r="154" spans="1:9" ht="75" hidden="1">
      <c r="A154" s="43" t="s">
        <v>189</v>
      </c>
      <c r="B154" s="25">
        <v>904</v>
      </c>
      <c r="C154" s="26" t="s">
        <v>12</v>
      </c>
      <c r="D154" s="26" t="s">
        <v>83</v>
      </c>
      <c r="E154" s="56" t="s">
        <v>207</v>
      </c>
      <c r="F154" s="20"/>
      <c r="G154" s="11">
        <f t="shared" ref="G154:I155" si="44">G155</f>
        <v>0</v>
      </c>
      <c r="H154" s="11">
        <f t="shared" si="44"/>
        <v>0</v>
      </c>
      <c r="I154" s="11">
        <f t="shared" si="44"/>
        <v>0</v>
      </c>
    </row>
    <row r="155" spans="1:9" ht="56.25" hidden="1">
      <c r="A155" s="43" t="s">
        <v>21</v>
      </c>
      <c r="B155" s="25">
        <v>904</v>
      </c>
      <c r="C155" s="26" t="s">
        <v>12</v>
      </c>
      <c r="D155" s="26" t="s">
        <v>83</v>
      </c>
      <c r="E155" s="56" t="s">
        <v>207</v>
      </c>
      <c r="F155" s="20" t="s">
        <v>22</v>
      </c>
      <c r="G155" s="11">
        <f t="shared" si="44"/>
        <v>0</v>
      </c>
      <c r="H155" s="11">
        <f t="shared" si="44"/>
        <v>0</v>
      </c>
      <c r="I155" s="11">
        <f t="shared" si="44"/>
        <v>0</v>
      </c>
    </row>
    <row r="156" spans="1:9" ht="75" hidden="1">
      <c r="A156" s="43" t="s">
        <v>23</v>
      </c>
      <c r="B156" s="25">
        <v>904</v>
      </c>
      <c r="C156" s="26" t="s">
        <v>12</v>
      </c>
      <c r="D156" s="26" t="s">
        <v>83</v>
      </c>
      <c r="E156" s="56" t="s">
        <v>207</v>
      </c>
      <c r="F156" s="20" t="s">
        <v>24</v>
      </c>
      <c r="G156" s="51"/>
      <c r="H156" s="11"/>
      <c r="I156" s="11"/>
    </row>
    <row r="157" spans="1:9" ht="112.5" hidden="1" customHeight="1">
      <c r="A157" s="50" t="s">
        <v>210</v>
      </c>
      <c r="B157" s="25">
        <v>904</v>
      </c>
      <c r="C157" s="26" t="s">
        <v>12</v>
      </c>
      <c r="D157" s="26" t="s">
        <v>83</v>
      </c>
      <c r="E157" s="60" t="s">
        <v>208</v>
      </c>
      <c r="F157" s="20"/>
      <c r="G157" s="51">
        <f>G158</f>
        <v>0</v>
      </c>
      <c r="H157" s="51">
        <f t="shared" ref="H157:I157" si="45">H158</f>
        <v>0</v>
      </c>
      <c r="I157" s="51">
        <f t="shared" si="45"/>
        <v>0</v>
      </c>
    </row>
    <row r="158" spans="1:9" ht="3" hidden="1" customHeight="1">
      <c r="A158" s="43" t="s">
        <v>21</v>
      </c>
      <c r="B158" s="25">
        <v>904</v>
      </c>
      <c r="C158" s="26" t="s">
        <v>12</v>
      </c>
      <c r="D158" s="26" t="s">
        <v>83</v>
      </c>
      <c r="E158" s="60" t="s">
        <v>208</v>
      </c>
      <c r="F158" s="20" t="s">
        <v>22</v>
      </c>
      <c r="G158" s="51">
        <f>G159</f>
        <v>0</v>
      </c>
      <c r="H158" s="51">
        <f t="shared" ref="H158:I158" si="46">H159</f>
        <v>0</v>
      </c>
      <c r="I158" s="51">
        <f t="shared" si="46"/>
        <v>0</v>
      </c>
    </row>
    <row r="159" spans="1:9" ht="66.75" hidden="1" customHeight="1">
      <c r="A159" s="43" t="s">
        <v>23</v>
      </c>
      <c r="B159" s="25">
        <v>904</v>
      </c>
      <c r="C159" s="26" t="s">
        <v>12</v>
      </c>
      <c r="D159" s="26" t="s">
        <v>83</v>
      </c>
      <c r="E159" s="60" t="s">
        <v>208</v>
      </c>
      <c r="F159" s="20" t="s">
        <v>24</v>
      </c>
      <c r="G159" s="51"/>
      <c r="H159" s="11"/>
      <c r="I159" s="11"/>
    </row>
    <row r="160" spans="1:9" ht="168.75" hidden="1">
      <c r="A160" s="50" t="s">
        <v>211</v>
      </c>
      <c r="B160" s="25">
        <v>904</v>
      </c>
      <c r="C160" s="26" t="s">
        <v>12</v>
      </c>
      <c r="D160" s="26" t="s">
        <v>83</v>
      </c>
      <c r="E160" s="60" t="s">
        <v>209</v>
      </c>
      <c r="F160" s="20"/>
      <c r="G160" s="51">
        <f>G161</f>
        <v>0</v>
      </c>
      <c r="H160" s="51">
        <f t="shared" ref="H160:I160" si="47">H161</f>
        <v>0</v>
      </c>
      <c r="I160" s="51">
        <f t="shared" si="47"/>
        <v>0</v>
      </c>
    </row>
    <row r="161" spans="1:9" ht="56.25" hidden="1">
      <c r="A161" s="43" t="s">
        <v>21</v>
      </c>
      <c r="B161" s="25">
        <v>904</v>
      </c>
      <c r="C161" s="26" t="s">
        <v>12</v>
      </c>
      <c r="D161" s="26" t="s">
        <v>83</v>
      </c>
      <c r="E161" s="60" t="s">
        <v>209</v>
      </c>
      <c r="F161" s="20" t="s">
        <v>22</v>
      </c>
      <c r="G161" s="51">
        <f>G162</f>
        <v>0</v>
      </c>
      <c r="H161" s="51">
        <f t="shared" ref="H161:I161" si="48">H162</f>
        <v>0</v>
      </c>
      <c r="I161" s="51">
        <f t="shared" si="48"/>
        <v>0</v>
      </c>
    </row>
    <row r="162" spans="1:9" ht="75" hidden="1">
      <c r="A162" s="43" t="s">
        <v>23</v>
      </c>
      <c r="B162" s="25">
        <v>904</v>
      </c>
      <c r="C162" s="26" t="s">
        <v>12</v>
      </c>
      <c r="D162" s="26" t="s">
        <v>83</v>
      </c>
      <c r="E162" s="60" t="s">
        <v>209</v>
      </c>
      <c r="F162" s="20" t="s">
        <v>24</v>
      </c>
      <c r="G162" s="51"/>
      <c r="H162" s="11"/>
      <c r="I162" s="11"/>
    </row>
    <row r="163" spans="1:9" ht="22.5" customHeight="1">
      <c r="A163" s="10" t="s">
        <v>84</v>
      </c>
      <c r="B163" s="25">
        <v>904</v>
      </c>
      <c r="C163" s="66" t="s">
        <v>85</v>
      </c>
      <c r="D163" s="66"/>
      <c r="E163" s="66"/>
      <c r="F163" s="66"/>
      <c r="G163" s="29">
        <f>G164+G176+G194</f>
        <v>4180.6167299999997</v>
      </c>
      <c r="H163" s="29">
        <f>H164+H176+H194</f>
        <v>4118.7</v>
      </c>
      <c r="I163" s="29">
        <f>I164+I176+I194</f>
        <v>4149.7</v>
      </c>
    </row>
    <row r="164" spans="1:9" ht="18.75" hidden="1">
      <c r="A164" s="14" t="s">
        <v>86</v>
      </c>
      <c r="B164" s="25">
        <v>904</v>
      </c>
      <c r="C164" s="66" t="s">
        <v>85</v>
      </c>
      <c r="D164" s="66" t="s">
        <v>11</v>
      </c>
      <c r="E164" s="66"/>
      <c r="F164" s="66"/>
      <c r="G164" s="29">
        <f>G165+G170+G173</f>
        <v>0</v>
      </c>
      <c r="H164" s="29">
        <f>H165+H170+H173</f>
        <v>0</v>
      </c>
      <c r="I164" s="29">
        <f>I165+I170+I173</f>
        <v>0</v>
      </c>
    </row>
    <row r="165" spans="1:9" ht="150" hidden="1">
      <c r="A165" s="14" t="s">
        <v>87</v>
      </c>
      <c r="B165" s="25">
        <v>904</v>
      </c>
      <c r="C165" s="26" t="s">
        <v>85</v>
      </c>
      <c r="D165" s="26" t="s">
        <v>11</v>
      </c>
      <c r="E165" s="26" t="s">
        <v>88</v>
      </c>
      <c r="F165" s="26"/>
      <c r="G165" s="9">
        <f t="shared" ref="G165:I167" si="49">G166</f>
        <v>0</v>
      </c>
      <c r="H165" s="9">
        <f t="shared" si="49"/>
        <v>0</v>
      </c>
      <c r="I165" s="9">
        <f t="shared" si="49"/>
        <v>0</v>
      </c>
    </row>
    <row r="166" spans="1:9" ht="56.25" hidden="1">
      <c r="A166" s="30" t="s">
        <v>89</v>
      </c>
      <c r="B166" s="25">
        <v>904</v>
      </c>
      <c r="C166" s="26" t="s">
        <v>85</v>
      </c>
      <c r="D166" s="26" t="s">
        <v>11</v>
      </c>
      <c r="E166" s="26" t="s">
        <v>88</v>
      </c>
      <c r="F166" s="26" t="s">
        <v>90</v>
      </c>
      <c r="G166" s="9">
        <f t="shared" si="49"/>
        <v>0</v>
      </c>
      <c r="H166" s="9">
        <f t="shared" si="49"/>
        <v>0</v>
      </c>
      <c r="I166" s="9">
        <f t="shared" si="49"/>
        <v>0</v>
      </c>
    </row>
    <row r="167" spans="1:9" ht="18.75" hidden="1">
      <c r="A167" s="30" t="s">
        <v>91</v>
      </c>
      <c r="B167" s="25">
        <v>904</v>
      </c>
      <c r="C167" s="26" t="s">
        <v>85</v>
      </c>
      <c r="D167" s="26" t="s">
        <v>11</v>
      </c>
      <c r="E167" s="26" t="s">
        <v>88</v>
      </c>
      <c r="F167" s="26" t="s">
        <v>92</v>
      </c>
      <c r="G167" s="9">
        <f t="shared" si="49"/>
        <v>0</v>
      </c>
      <c r="H167" s="9">
        <f t="shared" si="49"/>
        <v>0</v>
      </c>
      <c r="I167" s="9">
        <f t="shared" si="49"/>
        <v>0</v>
      </c>
    </row>
    <row r="168" spans="1:9" ht="93.75" hidden="1">
      <c r="A168" s="14" t="s">
        <v>93</v>
      </c>
      <c r="B168" s="25">
        <v>904</v>
      </c>
      <c r="C168" s="26" t="s">
        <v>85</v>
      </c>
      <c r="D168" s="26" t="s">
        <v>11</v>
      </c>
      <c r="E168" s="26" t="s">
        <v>88</v>
      </c>
      <c r="F168" s="26" t="s">
        <v>94</v>
      </c>
      <c r="G168" s="9"/>
      <c r="H168" s="9"/>
      <c r="I168" s="9"/>
    </row>
    <row r="169" spans="1:9" ht="6" hidden="1" customHeight="1">
      <c r="A169" s="14" t="s">
        <v>87</v>
      </c>
      <c r="B169" s="25">
        <v>904</v>
      </c>
      <c r="C169" s="26" t="s">
        <v>85</v>
      </c>
      <c r="D169" s="26" t="s">
        <v>11</v>
      </c>
      <c r="E169" s="26" t="s">
        <v>95</v>
      </c>
      <c r="F169" s="26"/>
      <c r="G169" s="9">
        <f t="shared" ref="G169:I171" si="50">G170</f>
        <v>0</v>
      </c>
      <c r="H169" s="9">
        <f t="shared" si="50"/>
        <v>0</v>
      </c>
      <c r="I169" s="9">
        <f t="shared" si="50"/>
        <v>0</v>
      </c>
    </row>
    <row r="170" spans="1:9" ht="56.25" hidden="1">
      <c r="A170" s="30" t="s">
        <v>89</v>
      </c>
      <c r="B170" s="25">
        <v>904</v>
      </c>
      <c r="C170" s="26" t="s">
        <v>85</v>
      </c>
      <c r="D170" s="26" t="s">
        <v>11</v>
      </c>
      <c r="E170" s="26" t="s">
        <v>95</v>
      </c>
      <c r="F170" s="26" t="s">
        <v>90</v>
      </c>
      <c r="G170" s="9">
        <f t="shared" si="50"/>
        <v>0</v>
      </c>
      <c r="H170" s="9">
        <f t="shared" si="50"/>
        <v>0</v>
      </c>
      <c r="I170" s="9">
        <f t="shared" si="50"/>
        <v>0</v>
      </c>
    </row>
    <row r="171" spans="1:9" ht="18.75" hidden="1">
      <c r="A171" s="30" t="s">
        <v>91</v>
      </c>
      <c r="B171" s="25">
        <v>904</v>
      </c>
      <c r="C171" s="26" t="s">
        <v>85</v>
      </c>
      <c r="D171" s="26" t="s">
        <v>11</v>
      </c>
      <c r="E171" s="26" t="s">
        <v>95</v>
      </c>
      <c r="F171" s="26" t="s">
        <v>92</v>
      </c>
      <c r="G171" s="9">
        <f t="shared" si="50"/>
        <v>0</v>
      </c>
      <c r="H171" s="9">
        <f t="shared" si="50"/>
        <v>0</v>
      </c>
      <c r="I171" s="9">
        <f t="shared" si="50"/>
        <v>0</v>
      </c>
    </row>
    <row r="172" spans="1:9" ht="93.75" hidden="1">
      <c r="A172" s="14" t="s">
        <v>93</v>
      </c>
      <c r="B172" s="25">
        <v>904</v>
      </c>
      <c r="C172" s="26" t="s">
        <v>85</v>
      </c>
      <c r="D172" s="26" t="s">
        <v>11</v>
      </c>
      <c r="E172" s="26" t="s">
        <v>95</v>
      </c>
      <c r="F172" s="26" t="s">
        <v>94</v>
      </c>
      <c r="G172" s="9"/>
      <c r="H172" s="9"/>
      <c r="I172" s="9"/>
    </row>
    <row r="173" spans="1:9" ht="37.5" hidden="1">
      <c r="A173" s="10" t="s">
        <v>96</v>
      </c>
      <c r="B173" s="25">
        <v>904</v>
      </c>
      <c r="C173" s="26" t="s">
        <v>85</v>
      </c>
      <c r="D173" s="26" t="s">
        <v>11</v>
      </c>
      <c r="E173" s="26" t="s">
        <v>97</v>
      </c>
      <c r="F173" s="26"/>
      <c r="G173" s="9">
        <f t="shared" ref="G173:I174" si="51">G174</f>
        <v>0</v>
      </c>
      <c r="H173" s="9">
        <f t="shared" si="51"/>
        <v>0</v>
      </c>
      <c r="I173" s="9">
        <f t="shared" si="51"/>
        <v>0</v>
      </c>
    </row>
    <row r="174" spans="1:9" ht="56.25" hidden="1">
      <c r="A174" s="13" t="s">
        <v>21</v>
      </c>
      <c r="B174" s="25">
        <v>904</v>
      </c>
      <c r="C174" s="26" t="s">
        <v>85</v>
      </c>
      <c r="D174" s="26" t="s">
        <v>11</v>
      </c>
      <c r="E174" s="26" t="s">
        <v>97</v>
      </c>
      <c r="F174" s="26" t="s">
        <v>22</v>
      </c>
      <c r="G174" s="9">
        <f t="shared" si="51"/>
        <v>0</v>
      </c>
      <c r="H174" s="9">
        <f t="shared" si="51"/>
        <v>0</v>
      </c>
      <c r="I174" s="9">
        <f t="shared" si="51"/>
        <v>0</v>
      </c>
    </row>
    <row r="175" spans="1:9" ht="3" hidden="1" customHeight="1">
      <c r="A175" s="13" t="s">
        <v>23</v>
      </c>
      <c r="B175" s="25">
        <v>904</v>
      </c>
      <c r="C175" s="26" t="s">
        <v>85</v>
      </c>
      <c r="D175" s="26" t="s">
        <v>11</v>
      </c>
      <c r="E175" s="26" t="s">
        <v>97</v>
      </c>
      <c r="F175" s="26" t="s">
        <v>24</v>
      </c>
      <c r="G175" s="9"/>
      <c r="H175" s="9"/>
      <c r="I175" s="9"/>
    </row>
    <row r="176" spans="1:9" ht="19.5" customHeight="1">
      <c r="A176" s="10" t="s">
        <v>98</v>
      </c>
      <c r="B176" s="25">
        <v>904</v>
      </c>
      <c r="C176" s="26" t="s">
        <v>85</v>
      </c>
      <c r="D176" s="26" t="s">
        <v>56</v>
      </c>
      <c r="E176" s="26"/>
      <c r="F176" s="26"/>
      <c r="G176" s="9">
        <f>G177+G181+G187</f>
        <v>500</v>
      </c>
      <c r="H176" s="9">
        <f>H177+H181+H187</f>
        <v>500</v>
      </c>
      <c r="I176" s="9">
        <f>I177+I181+I187</f>
        <v>500</v>
      </c>
    </row>
    <row r="177" spans="1:9" ht="24.75" hidden="1" customHeight="1">
      <c r="A177" s="10" t="s">
        <v>99</v>
      </c>
      <c r="B177" s="25">
        <v>904</v>
      </c>
      <c r="C177" s="26" t="s">
        <v>85</v>
      </c>
      <c r="D177" s="26" t="s">
        <v>56</v>
      </c>
      <c r="E177" s="26" t="s">
        <v>100</v>
      </c>
      <c r="F177" s="26"/>
      <c r="G177" s="9">
        <f t="shared" ref="G177:I179" si="52">G178</f>
        <v>0</v>
      </c>
      <c r="H177" s="9">
        <f t="shared" si="52"/>
        <v>0</v>
      </c>
      <c r="I177" s="9">
        <f t="shared" si="52"/>
        <v>0</v>
      </c>
    </row>
    <row r="178" spans="1:9" ht="29.25" hidden="1" customHeight="1">
      <c r="A178" s="15" t="s">
        <v>29</v>
      </c>
      <c r="B178" s="25">
        <v>904</v>
      </c>
      <c r="C178" s="26" t="s">
        <v>85</v>
      </c>
      <c r="D178" s="26" t="s">
        <v>56</v>
      </c>
      <c r="E178" s="26" t="s">
        <v>100</v>
      </c>
      <c r="F178" s="26" t="s">
        <v>30</v>
      </c>
      <c r="G178" s="9">
        <f t="shared" si="52"/>
        <v>0</v>
      </c>
      <c r="H178" s="9">
        <f t="shared" si="52"/>
        <v>0</v>
      </c>
      <c r="I178" s="9">
        <f t="shared" si="52"/>
        <v>0</v>
      </c>
    </row>
    <row r="179" spans="1:9" ht="28.5" hidden="1" customHeight="1">
      <c r="A179" s="13" t="s">
        <v>101</v>
      </c>
      <c r="B179" s="25">
        <v>904</v>
      </c>
      <c r="C179" s="26" t="s">
        <v>85</v>
      </c>
      <c r="D179" s="26" t="s">
        <v>56</v>
      </c>
      <c r="E179" s="26" t="s">
        <v>100</v>
      </c>
      <c r="F179" s="26" t="s">
        <v>102</v>
      </c>
      <c r="G179" s="9">
        <f t="shared" si="52"/>
        <v>0</v>
      </c>
      <c r="H179" s="9">
        <f t="shared" si="52"/>
        <v>0</v>
      </c>
      <c r="I179" s="9">
        <f t="shared" si="52"/>
        <v>0</v>
      </c>
    </row>
    <row r="180" spans="1:9" ht="29.25" hidden="1" customHeight="1">
      <c r="A180" s="13" t="s">
        <v>103</v>
      </c>
      <c r="B180" s="25">
        <v>904</v>
      </c>
      <c r="C180" s="26" t="s">
        <v>85</v>
      </c>
      <c r="D180" s="26" t="s">
        <v>56</v>
      </c>
      <c r="E180" s="26" t="s">
        <v>100</v>
      </c>
      <c r="F180" s="26" t="s">
        <v>104</v>
      </c>
      <c r="G180" s="9"/>
      <c r="H180" s="9"/>
      <c r="I180" s="9"/>
    </row>
    <row r="181" spans="1:9" ht="29.25" hidden="1" customHeight="1">
      <c r="A181" s="16" t="s">
        <v>105</v>
      </c>
      <c r="B181" s="25">
        <v>904</v>
      </c>
      <c r="C181" s="26" t="s">
        <v>85</v>
      </c>
      <c r="D181" s="26" t="s">
        <v>56</v>
      </c>
      <c r="E181" s="26" t="s">
        <v>106</v>
      </c>
      <c r="F181" s="26"/>
      <c r="G181" s="9">
        <f t="shared" ref="G181:I183" si="53">G182</f>
        <v>0</v>
      </c>
      <c r="H181" s="9">
        <f t="shared" si="53"/>
        <v>0</v>
      </c>
      <c r="I181" s="9">
        <f t="shared" si="53"/>
        <v>0</v>
      </c>
    </row>
    <row r="182" spans="1:9" ht="27.75" hidden="1" customHeight="1">
      <c r="A182" s="15" t="s">
        <v>29</v>
      </c>
      <c r="B182" s="25">
        <v>904</v>
      </c>
      <c r="C182" s="26" t="s">
        <v>85</v>
      </c>
      <c r="D182" s="26" t="s">
        <v>56</v>
      </c>
      <c r="E182" s="26" t="s">
        <v>106</v>
      </c>
      <c r="F182" s="26" t="s">
        <v>30</v>
      </c>
      <c r="G182" s="9">
        <f t="shared" si="53"/>
        <v>0</v>
      </c>
      <c r="H182" s="9">
        <f t="shared" si="53"/>
        <v>0</v>
      </c>
      <c r="I182" s="9">
        <f t="shared" si="53"/>
        <v>0</v>
      </c>
    </row>
    <row r="183" spans="1:9" ht="25.5" hidden="1" customHeight="1">
      <c r="A183" s="13" t="s">
        <v>101</v>
      </c>
      <c r="B183" s="25">
        <v>904</v>
      </c>
      <c r="C183" s="26" t="s">
        <v>85</v>
      </c>
      <c r="D183" s="26" t="s">
        <v>56</v>
      </c>
      <c r="E183" s="26" t="s">
        <v>106</v>
      </c>
      <c r="F183" s="26" t="s">
        <v>102</v>
      </c>
      <c r="G183" s="9">
        <f t="shared" si="53"/>
        <v>0</v>
      </c>
      <c r="H183" s="9">
        <f t="shared" si="53"/>
        <v>0</v>
      </c>
      <c r="I183" s="9">
        <f t="shared" si="53"/>
        <v>0</v>
      </c>
    </row>
    <row r="184" spans="1:9" ht="24.75" hidden="1" customHeight="1">
      <c r="A184" s="13" t="s">
        <v>103</v>
      </c>
      <c r="B184" s="25">
        <v>904</v>
      </c>
      <c r="C184" s="26" t="s">
        <v>85</v>
      </c>
      <c r="D184" s="26" t="s">
        <v>56</v>
      </c>
      <c r="E184" s="26" t="s">
        <v>106</v>
      </c>
      <c r="F184" s="26" t="s">
        <v>104</v>
      </c>
      <c r="G184" s="9"/>
      <c r="H184" s="9"/>
      <c r="I184" s="9"/>
    </row>
    <row r="185" spans="1:9" ht="99.75" customHeight="1">
      <c r="A185" s="57" t="s">
        <v>193</v>
      </c>
      <c r="B185" s="25">
        <v>904</v>
      </c>
      <c r="C185" s="26" t="s">
        <v>85</v>
      </c>
      <c r="D185" s="26" t="s">
        <v>56</v>
      </c>
      <c r="E185" s="20" t="s">
        <v>196</v>
      </c>
      <c r="F185" s="26"/>
      <c r="G185" s="9">
        <f>G186</f>
        <v>500</v>
      </c>
      <c r="H185" s="9">
        <f t="shared" ref="H185:I185" si="54">H186</f>
        <v>500</v>
      </c>
      <c r="I185" s="9">
        <f t="shared" si="54"/>
        <v>500</v>
      </c>
    </row>
    <row r="186" spans="1:9" ht="69" customHeight="1">
      <c r="A186" s="41" t="s">
        <v>201</v>
      </c>
      <c r="B186" s="25">
        <v>904</v>
      </c>
      <c r="C186" s="26" t="s">
        <v>85</v>
      </c>
      <c r="D186" s="26" t="s">
        <v>56</v>
      </c>
      <c r="E186" s="58" t="s">
        <v>202</v>
      </c>
      <c r="F186" s="26"/>
      <c r="G186" s="9">
        <f>G187</f>
        <v>500</v>
      </c>
      <c r="H186" s="9">
        <f t="shared" ref="H186:I186" si="55">H187</f>
        <v>500</v>
      </c>
      <c r="I186" s="9">
        <f t="shared" si="55"/>
        <v>500</v>
      </c>
    </row>
    <row r="187" spans="1:9" ht="45" customHeight="1">
      <c r="A187" s="49" t="s">
        <v>176</v>
      </c>
      <c r="B187" s="25">
        <v>904</v>
      </c>
      <c r="C187" s="26" t="s">
        <v>85</v>
      </c>
      <c r="D187" s="26" t="s">
        <v>56</v>
      </c>
      <c r="E187" s="48" t="s">
        <v>177</v>
      </c>
      <c r="F187" s="26"/>
      <c r="G187" s="9">
        <f>G188+G191</f>
        <v>500</v>
      </c>
      <c r="H187" s="9">
        <f>H188+H191</f>
        <v>500</v>
      </c>
      <c r="I187" s="9">
        <f>I188+I191</f>
        <v>500</v>
      </c>
    </row>
    <row r="188" spans="1:9" ht="63.75" customHeight="1">
      <c r="A188" s="13" t="s">
        <v>21</v>
      </c>
      <c r="B188" s="25">
        <v>904</v>
      </c>
      <c r="C188" s="26" t="s">
        <v>85</v>
      </c>
      <c r="D188" s="26" t="s">
        <v>56</v>
      </c>
      <c r="E188" s="48" t="s">
        <v>177</v>
      </c>
      <c r="F188" s="26" t="s">
        <v>22</v>
      </c>
      <c r="G188" s="9">
        <f>G189</f>
        <v>500</v>
      </c>
      <c r="H188" s="9">
        <f>H189</f>
        <v>500</v>
      </c>
      <c r="I188" s="9">
        <f>I189</f>
        <v>500</v>
      </c>
    </row>
    <row r="189" spans="1:9" ht="59.25" customHeight="1">
      <c r="A189" s="13" t="s">
        <v>23</v>
      </c>
      <c r="B189" s="25">
        <v>904</v>
      </c>
      <c r="C189" s="26" t="s">
        <v>85</v>
      </c>
      <c r="D189" s="26" t="s">
        <v>56</v>
      </c>
      <c r="E189" s="48" t="s">
        <v>177</v>
      </c>
      <c r="F189" s="26" t="s">
        <v>24</v>
      </c>
      <c r="G189" s="52">
        <v>500</v>
      </c>
      <c r="H189" s="52">
        <v>500</v>
      </c>
      <c r="I189" s="52">
        <v>500</v>
      </c>
    </row>
    <row r="190" spans="1:9" ht="21.75" hidden="1" customHeight="1">
      <c r="A190" s="14" t="s">
        <v>27</v>
      </c>
      <c r="B190" s="25">
        <v>904</v>
      </c>
      <c r="C190" s="26" t="s">
        <v>85</v>
      </c>
      <c r="D190" s="26" t="s">
        <v>56</v>
      </c>
      <c r="E190" s="48" t="s">
        <v>177</v>
      </c>
      <c r="F190" s="26" t="s">
        <v>28</v>
      </c>
      <c r="G190" s="9"/>
      <c r="H190" s="9"/>
      <c r="I190" s="9"/>
    </row>
    <row r="191" spans="1:9" ht="51.75" hidden="1" customHeight="1">
      <c r="A191" s="14" t="s">
        <v>107</v>
      </c>
      <c r="B191" s="25">
        <v>904</v>
      </c>
      <c r="C191" s="26" t="s">
        <v>85</v>
      </c>
      <c r="D191" s="26" t="s">
        <v>56</v>
      </c>
      <c r="E191" s="48" t="s">
        <v>177</v>
      </c>
      <c r="F191" s="26" t="s">
        <v>90</v>
      </c>
      <c r="G191" s="9">
        <f>G192</f>
        <v>0</v>
      </c>
      <c r="H191" s="9">
        <f>H192</f>
        <v>0</v>
      </c>
      <c r="I191" s="9">
        <f>I192</f>
        <v>0</v>
      </c>
    </row>
    <row r="192" spans="1:9" ht="24" hidden="1" customHeight="1">
      <c r="A192" s="14" t="s">
        <v>108</v>
      </c>
      <c r="B192" s="25">
        <v>904</v>
      </c>
      <c r="C192" s="26" t="s">
        <v>85</v>
      </c>
      <c r="D192" s="26" t="s">
        <v>56</v>
      </c>
      <c r="E192" s="48" t="s">
        <v>177</v>
      </c>
      <c r="F192" s="26" t="s">
        <v>92</v>
      </c>
      <c r="G192" s="9"/>
      <c r="H192" s="9"/>
      <c r="I192" s="9"/>
    </row>
    <row r="193" spans="1:9" ht="44.25" hidden="1" customHeight="1">
      <c r="A193" s="14" t="s">
        <v>109</v>
      </c>
      <c r="B193" s="25">
        <v>904</v>
      </c>
      <c r="C193" s="26" t="s">
        <v>85</v>
      </c>
      <c r="D193" s="26" t="s">
        <v>56</v>
      </c>
      <c r="E193" s="26" t="s">
        <v>110</v>
      </c>
      <c r="F193" s="26" t="s">
        <v>111</v>
      </c>
      <c r="G193" s="9"/>
      <c r="H193" s="9"/>
      <c r="I193" s="9"/>
    </row>
    <row r="194" spans="1:9" ht="18.75">
      <c r="A194" s="10" t="s">
        <v>112</v>
      </c>
      <c r="B194" s="25">
        <v>904</v>
      </c>
      <c r="C194" s="66" t="s">
        <v>85</v>
      </c>
      <c r="D194" s="66" t="s">
        <v>58</v>
      </c>
      <c r="E194" s="66"/>
      <c r="F194" s="66"/>
      <c r="G194" s="29">
        <f>G197+G204+G208+G212+G216+G228+G222+G231+G234+G237+G240+G243+G246+G249+G252+G255+G225</f>
        <v>3680.6167299999997</v>
      </c>
      <c r="H194" s="29">
        <f t="shared" ref="H194:I194" si="56">H197+H204+H208+H212+H216+H228+H222+H231+H234+H237+H240+H243+H246+H249+H252+H255+H225</f>
        <v>3618.7</v>
      </c>
      <c r="I194" s="29">
        <f t="shared" si="56"/>
        <v>3649.7</v>
      </c>
    </row>
    <row r="195" spans="1:9" ht="97.5" customHeight="1">
      <c r="A195" s="57" t="s">
        <v>193</v>
      </c>
      <c r="B195" s="25">
        <v>904</v>
      </c>
      <c r="C195" s="26" t="s">
        <v>85</v>
      </c>
      <c r="D195" s="26" t="s">
        <v>58</v>
      </c>
      <c r="E195" s="20" t="s">
        <v>196</v>
      </c>
      <c r="F195" s="66"/>
      <c r="G195" s="9">
        <f>G196</f>
        <v>3547.0282299999999</v>
      </c>
      <c r="H195" s="9">
        <f t="shared" ref="H195:I195" si="57">H196</f>
        <v>3618.7</v>
      </c>
      <c r="I195" s="9">
        <f t="shared" si="57"/>
        <v>3649.7</v>
      </c>
    </row>
    <row r="196" spans="1:9" ht="56.25">
      <c r="A196" s="41" t="s">
        <v>199</v>
      </c>
      <c r="B196" s="25">
        <v>904</v>
      </c>
      <c r="C196" s="26" t="s">
        <v>85</v>
      </c>
      <c r="D196" s="26" t="s">
        <v>58</v>
      </c>
      <c r="E196" s="58" t="s">
        <v>200</v>
      </c>
      <c r="F196" s="66"/>
      <c r="G196" s="9">
        <f>G197+G208+G212+G216+G228</f>
        <v>3547.0282299999999</v>
      </c>
      <c r="H196" s="9">
        <f t="shared" ref="H196:I196" si="58">H197+H208+H212+H216+H228</f>
        <v>3618.7</v>
      </c>
      <c r="I196" s="9">
        <f t="shared" si="58"/>
        <v>3649.7</v>
      </c>
    </row>
    <row r="197" spans="1:9" ht="37.5">
      <c r="A197" s="49" t="s">
        <v>178</v>
      </c>
      <c r="B197" s="25">
        <v>904</v>
      </c>
      <c r="C197" s="26" t="s">
        <v>85</v>
      </c>
      <c r="D197" s="26" t="s">
        <v>58</v>
      </c>
      <c r="E197" s="48" t="s">
        <v>179</v>
      </c>
      <c r="F197" s="26"/>
      <c r="G197" s="9">
        <f>G198+G202+G200</f>
        <v>2500</v>
      </c>
      <c r="H197" s="9">
        <f>H198+H202+H200</f>
        <v>2500</v>
      </c>
      <c r="I197" s="9">
        <f>I198+I202+I200</f>
        <v>2500</v>
      </c>
    </row>
    <row r="198" spans="1:9" ht="56.25">
      <c r="A198" s="13" t="s">
        <v>21</v>
      </c>
      <c r="B198" s="25">
        <v>904</v>
      </c>
      <c r="C198" s="26" t="s">
        <v>85</v>
      </c>
      <c r="D198" s="26" t="s">
        <v>58</v>
      </c>
      <c r="E198" s="48" t="s">
        <v>179</v>
      </c>
      <c r="F198" s="26" t="s">
        <v>22</v>
      </c>
      <c r="G198" s="9">
        <f>G199</f>
        <v>2500</v>
      </c>
      <c r="H198" s="9">
        <f>H199</f>
        <v>2500</v>
      </c>
      <c r="I198" s="9">
        <f>I199</f>
        <v>2500</v>
      </c>
    </row>
    <row r="199" spans="1:9" ht="57.75" customHeight="1">
      <c r="A199" s="13" t="s">
        <v>23</v>
      </c>
      <c r="B199" s="25">
        <v>904</v>
      </c>
      <c r="C199" s="26" t="s">
        <v>85</v>
      </c>
      <c r="D199" s="26" t="s">
        <v>58</v>
      </c>
      <c r="E199" s="48" t="s">
        <v>179</v>
      </c>
      <c r="F199" s="26" t="s">
        <v>24</v>
      </c>
      <c r="G199" s="52">
        <v>2500</v>
      </c>
      <c r="H199" s="52">
        <v>2500</v>
      </c>
      <c r="I199" s="52">
        <v>2500</v>
      </c>
    </row>
    <row r="200" spans="1:9" ht="0.75" hidden="1" customHeight="1">
      <c r="A200" s="14" t="s">
        <v>107</v>
      </c>
      <c r="B200" s="25">
        <v>904</v>
      </c>
      <c r="C200" s="26" t="s">
        <v>85</v>
      </c>
      <c r="D200" s="26" t="s">
        <v>58</v>
      </c>
      <c r="E200" s="48" t="s">
        <v>179</v>
      </c>
      <c r="F200" s="26" t="s">
        <v>90</v>
      </c>
      <c r="G200" s="9">
        <f>G201</f>
        <v>0</v>
      </c>
      <c r="H200" s="9">
        <f>H201</f>
        <v>0</v>
      </c>
      <c r="I200" s="9">
        <f>I201</f>
        <v>0</v>
      </c>
    </row>
    <row r="201" spans="1:9" ht="24" hidden="1" customHeight="1">
      <c r="A201" s="31" t="s">
        <v>91</v>
      </c>
      <c r="B201" s="25">
        <v>904</v>
      </c>
      <c r="C201" s="26" t="s">
        <v>85</v>
      </c>
      <c r="D201" s="26" t="s">
        <v>58</v>
      </c>
      <c r="E201" s="48" t="s">
        <v>179</v>
      </c>
      <c r="F201" s="26" t="s">
        <v>92</v>
      </c>
      <c r="G201" s="9"/>
      <c r="H201" s="9"/>
      <c r="I201" s="9"/>
    </row>
    <row r="202" spans="1:9" ht="33.75" hidden="1" customHeight="1">
      <c r="A202" s="17" t="s">
        <v>29</v>
      </c>
      <c r="B202" s="25">
        <v>904</v>
      </c>
      <c r="C202" s="26" t="s">
        <v>85</v>
      </c>
      <c r="D202" s="26" t="s">
        <v>58</v>
      </c>
      <c r="E202" s="48" t="s">
        <v>179</v>
      </c>
      <c r="F202" s="26" t="s">
        <v>30</v>
      </c>
      <c r="G202" s="9">
        <f>G203</f>
        <v>0</v>
      </c>
      <c r="H202" s="9">
        <f>H203</f>
        <v>0</v>
      </c>
      <c r="I202" s="9">
        <f>I203</f>
        <v>0</v>
      </c>
    </row>
    <row r="203" spans="1:9" ht="19.5" hidden="1" customHeight="1">
      <c r="A203" s="14" t="s">
        <v>113</v>
      </c>
      <c r="B203" s="25">
        <v>904</v>
      </c>
      <c r="C203" s="26" t="s">
        <v>85</v>
      </c>
      <c r="D203" s="26" t="s">
        <v>58</v>
      </c>
      <c r="E203" s="48" t="s">
        <v>179</v>
      </c>
      <c r="F203" s="26" t="s">
        <v>32</v>
      </c>
      <c r="G203" s="52"/>
      <c r="H203" s="52"/>
      <c r="I203" s="52"/>
    </row>
    <row r="204" spans="1:9" ht="65.25" hidden="1" customHeight="1">
      <c r="A204" s="10" t="s">
        <v>114</v>
      </c>
      <c r="B204" s="25">
        <v>904</v>
      </c>
      <c r="C204" s="26" t="s">
        <v>85</v>
      </c>
      <c r="D204" s="26" t="s">
        <v>58</v>
      </c>
      <c r="E204" s="26" t="s">
        <v>115</v>
      </c>
      <c r="F204" s="26"/>
      <c r="G204" s="9">
        <f t="shared" ref="G204:I205" si="59">G205</f>
        <v>0</v>
      </c>
      <c r="H204" s="9">
        <f t="shared" si="59"/>
        <v>0</v>
      </c>
      <c r="I204" s="9">
        <f t="shared" si="59"/>
        <v>0</v>
      </c>
    </row>
    <row r="205" spans="1:9" ht="60" hidden="1" customHeight="1">
      <c r="A205" s="13" t="s">
        <v>21</v>
      </c>
      <c r="B205" s="25">
        <v>904</v>
      </c>
      <c r="C205" s="26" t="s">
        <v>85</v>
      </c>
      <c r="D205" s="26" t="s">
        <v>58</v>
      </c>
      <c r="E205" s="26" t="s">
        <v>115</v>
      </c>
      <c r="F205" s="26" t="s">
        <v>22</v>
      </c>
      <c r="G205" s="9">
        <f t="shared" si="59"/>
        <v>0</v>
      </c>
      <c r="H205" s="9">
        <f t="shared" si="59"/>
        <v>0</v>
      </c>
      <c r="I205" s="9">
        <f t="shared" si="59"/>
        <v>0</v>
      </c>
    </row>
    <row r="206" spans="1:9" ht="60.75" hidden="1" customHeight="1">
      <c r="A206" s="13" t="s">
        <v>23</v>
      </c>
      <c r="B206" s="25">
        <v>904</v>
      </c>
      <c r="C206" s="26" t="s">
        <v>85</v>
      </c>
      <c r="D206" s="26" t="s">
        <v>58</v>
      </c>
      <c r="E206" s="26" t="s">
        <v>115</v>
      </c>
      <c r="F206" s="26" t="s">
        <v>24</v>
      </c>
      <c r="G206" s="9"/>
      <c r="H206" s="9"/>
      <c r="I206" s="9"/>
    </row>
    <row r="207" spans="1:9" ht="78" hidden="1" customHeight="1">
      <c r="A207" s="14" t="s">
        <v>27</v>
      </c>
      <c r="B207" s="25">
        <v>904</v>
      </c>
      <c r="C207" s="26" t="s">
        <v>85</v>
      </c>
      <c r="D207" s="26" t="s">
        <v>58</v>
      </c>
      <c r="E207" s="26" t="s">
        <v>115</v>
      </c>
      <c r="F207" s="26" t="s">
        <v>28</v>
      </c>
      <c r="G207" s="9"/>
      <c r="H207" s="9"/>
      <c r="I207" s="9"/>
    </row>
    <row r="208" spans="1:9" ht="23.25" hidden="1" customHeight="1">
      <c r="A208" s="10" t="s">
        <v>116</v>
      </c>
      <c r="B208" s="25">
        <v>904</v>
      </c>
      <c r="C208" s="26" t="s">
        <v>85</v>
      </c>
      <c r="D208" s="26" t="s">
        <v>58</v>
      </c>
      <c r="E208" s="48" t="s">
        <v>180</v>
      </c>
      <c r="F208" s="26"/>
      <c r="G208" s="9">
        <f t="shared" ref="G208:I209" si="60">G209</f>
        <v>0</v>
      </c>
      <c r="H208" s="9">
        <f t="shared" si="60"/>
        <v>0</v>
      </c>
      <c r="I208" s="9">
        <f t="shared" si="60"/>
        <v>0</v>
      </c>
    </row>
    <row r="209" spans="1:9" ht="59.25" hidden="1" customHeight="1">
      <c r="A209" s="13" t="s">
        <v>21</v>
      </c>
      <c r="B209" s="25">
        <v>904</v>
      </c>
      <c r="C209" s="26" t="s">
        <v>85</v>
      </c>
      <c r="D209" s="26" t="s">
        <v>58</v>
      </c>
      <c r="E209" s="48" t="s">
        <v>180</v>
      </c>
      <c r="F209" s="26" t="s">
        <v>22</v>
      </c>
      <c r="G209" s="9">
        <f t="shared" si="60"/>
        <v>0</v>
      </c>
      <c r="H209" s="9">
        <f t="shared" si="60"/>
        <v>0</v>
      </c>
      <c r="I209" s="9">
        <f t="shared" si="60"/>
        <v>0</v>
      </c>
    </row>
    <row r="210" spans="1:9" ht="65.25" hidden="1" customHeight="1">
      <c r="A210" s="13" t="s">
        <v>23</v>
      </c>
      <c r="B210" s="25">
        <v>904</v>
      </c>
      <c r="C210" s="26" t="s">
        <v>85</v>
      </c>
      <c r="D210" s="26" t="s">
        <v>58</v>
      </c>
      <c r="E210" s="48" t="s">
        <v>180</v>
      </c>
      <c r="F210" s="26" t="s">
        <v>24</v>
      </c>
      <c r="G210" s="9"/>
      <c r="H210" s="9"/>
      <c r="I210" s="9"/>
    </row>
    <row r="211" spans="1:9" ht="75" hidden="1">
      <c r="A211" s="14" t="s">
        <v>27</v>
      </c>
      <c r="B211" s="25">
        <v>904</v>
      </c>
      <c r="C211" s="26" t="s">
        <v>85</v>
      </c>
      <c r="D211" s="26" t="s">
        <v>58</v>
      </c>
      <c r="E211" s="26" t="s">
        <v>117</v>
      </c>
      <c r="F211" s="26" t="s">
        <v>28</v>
      </c>
      <c r="G211" s="9"/>
      <c r="H211" s="9"/>
      <c r="I211" s="9"/>
    </row>
    <row r="212" spans="1:9" ht="37.5">
      <c r="A212" s="41" t="s">
        <v>118</v>
      </c>
      <c r="B212" s="25">
        <v>904</v>
      </c>
      <c r="C212" s="26" t="s">
        <v>85</v>
      </c>
      <c r="D212" s="26" t="s">
        <v>58</v>
      </c>
      <c r="E212" s="48" t="s">
        <v>181</v>
      </c>
      <c r="F212" s="26"/>
      <c r="G212" s="9">
        <f t="shared" ref="G212:I213" si="61">G213</f>
        <v>300</v>
      </c>
      <c r="H212" s="9">
        <f t="shared" si="61"/>
        <v>300</v>
      </c>
      <c r="I212" s="9">
        <f t="shared" si="61"/>
        <v>300</v>
      </c>
    </row>
    <row r="213" spans="1:9" ht="56.25">
      <c r="A213" s="13" t="s">
        <v>21</v>
      </c>
      <c r="B213" s="25">
        <v>904</v>
      </c>
      <c r="C213" s="26" t="s">
        <v>85</v>
      </c>
      <c r="D213" s="26" t="s">
        <v>58</v>
      </c>
      <c r="E213" s="48" t="s">
        <v>181</v>
      </c>
      <c r="F213" s="26" t="s">
        <v>22</v>
      </c>
      <c r="G213" s="9">
        <f t="shared" si="61"/>
        <v>300</v>
      </c>
      <c r="H213" s="9">
        <f t="shared" si="61"/>
        <v>300</v>
      </c>
      <c r="I213" s="9">
        <f t="shared" si="61"/>
        <v>300</v>
      </c>
    </row>
    <row r="214" spans="1:9" ht="66" customHeight="1">
      <c r="A214" s="13" t="s">
        <v>23</v>
      </c>
      <c r="B214" s="25">
        <v>904</v>
      </c>
      <c r="C214" s="26" t="s">
        <v>85</v>
      </c>
      <c r="D214" s="26" t="s">
        <v>58</v>
      </c>
      <c r="E214" s="48" t="s">
        <v>181</v>
      </c>
      <c r="F214" s="26" t="s">
        <v>24</v>
      </c>
      <c r="G214" s="52">
        <v>300</v>
      </c>
      <c r="H214" s="52">
        <v>300</v>
      </c>
      <c r="I214" s="52">
        <v>300</v>
      </c>
    </row>
    <row r="215" spans="1:9" ht="75" hidden="1">
      <c r="A215" s="14" t="s">
        <v>27</v>
      </c>
      <c r="B215" s="25">
        <v>904</v>
      </c>
      <c r="C215" s="26" t="s">
        <v>85</v>
      </c>
      <c r="D215" s="26" t="s">
        <v>58</v>
      </c>
      <c r="E215" s="26" t="s">
        <v>119</v>
      </c>
      <c r="F215" s="26" t="s">
        <v>28</v>
      </c>
      <c r="G215" s="9"/>
      <c r="H215" s="9"/>
      <c r="I215" s="9"/>
    </row>
    <row r="216" spans="1:9" ht="60" customHeight="1">
      <c r="A216" s="41" t="s">
        <v>120</v>
      </c>
      <c r="B216" s="25">
        <v>904</v>
      </c>
      <c r="C216" s="26" t="s">
        <v>85</v>
      </c>
      <c r="D216" s="26" t="s">
        <v>58</v>
      </c>
      <c r="E216" s="48" t="s">
        <v>182</v>
      </c>
      <c r="F216" s="26"/>
      <c r="G216" s="9">
        <f>G217+G220</f>
        <v>747.02823000000001</v>
      </c>
      <c r="H216" s="9">
        <f>H217+H220</f>
        <v>818.7</v>
      </c>
      <c r="I216" s="9">
        <f>I217+I220</f>
        <v>849.7</v>
      </c>
    </row>
    <row r="217" spans="1:9" ht="68.25" customHeight="1">
      <c r="A217" s="13" t="s">
        <v>21</v>
      </c>
      <c r="B217" s="25">
        <v>904</v>
      </c>
      <c r="C217" s="26" t="s">
        <v>85</v>
      </c>
      <c r="D217" s="26" t="s">
        <v>58</v>
      </c>
      <c r="E217" s="48" t="s">
        <v>182</v>
      </c>
      <c r="F217" s="26" t="s">
        <v>22</v>
      </c>
      <c r="G217" s="9">
        <f>G218</f>
        <v>747.02823000000001</v>
      </c>
      <c r="H217" s="9">
        <f>H218</f>
        <v>818.7</v>
      </c>
      <c r="I217" s="9">
        <f>I218</f>
        <v>849.7</v>
      </c>
    </row>
    <row r="218" spans="1:9" ht="58.5" customHeight="1">
      <c r="A218" s="13" t="s">
        <v>23</v>
      </c>
      <c r="B218" s="25">
        <v>904</v>
      </c>
      <c r="C218" s="26" t="s">
        <v>85</v>
      </c>
      <c r="D218" s="26" t="s">
        <v>58</v>
      </c>
      <c r="E218" s="48" t="s">
        <v>182</v>
      </c>
      <c r="F218" s="26" t="s">
        <v>24</v>
      </c>
      <c r="G218" s="52">
        <v>747.02823000000001</v>
      </c>
      <c r="H218" s="52">
        <v>818.7</v>
      </c>
      <c r="I218" s="52">
        <v>849.7</v>
      </c>
    </row>
    <row r="219" spans="1:9" ht="75" hidden="1">
      <c r="A219" s="14" t="s">
        <v>27</v>
      </c>
      <c r="B219" s="25">
        <v>904</v>
      </c>
      <c r="C219" s="26" t="s">
        <v>85</v>
      </c>
      <c r="D219" s="26" t="s">
        <v>58</v>
      </c>
      <c r="E219" s="48" t="s">
        <v>182</v>
      </c>
      <c r="F219" s="26" t="s">
        <v>28</v>
      </c>
      <c r="G219" s="9"/>
      <c r="H219" s="9"/>
      <c r="I219" s="9"/>
    </row>
    <row r="220" spans="1:9" ht="0.75" hidden="1" customHeight="1">
      <c r="A220" s="13" t="s">
        <v>89</v>
      </c>
      <c r="B220" s="25">
        <v>904</v>
      </c>
      <c r="C220" s="26" t="s">
        <v>85</v>
      </c>
      <c r="D220" s="26" t="s">
        <v>58</v>
      </c>
      <c r="E220" s="48" t="s">
        <v>182</v>
      </c>
      <c r="F220" s="26" t="s">
        <v>90</v>
      </c>
      <c r="G220" s="9">
        <f>G221</f>
        <v>0</v>
      </c>
      <c r="H220" s="9">
        <f>H221</f>
        <v>0</v>
      </c>
      <c r="I220" s="9">
        <f>I221</f>
        <v>0</v>
      </c>
    </row>
    <row r="221" spans="1:9" ht="18.75" hidden="1">
      <c r="A221" s="13" t="s">
        <v>91</v>
      </c>
      <c r="B221" s="25">
        <v>904</v>
      </c>
      <c r="C221" s="26" t="s">
        <v>85</v>
      </c>
      <c r="D221" s="26" t="s">
        <v>58</v>
      </c>
      <c r="E221" s="48" t="s">
        <v>182</v>
      </c>
      <c r="F221" s="26" t="s">
        <v>92</v>
      </c>
      <c r="G221" s="9"/>
      <c r="H221" s="9"/>
      <c r="I221" s="9"/>
    </row>
    <row r="222" spans="1:9" ht="38.25" hidden="1" customHeight="1">
      <c r="A222" s="46" t="s">
        <v>121</v>
      </c>
      <c r="B222" s="25">
        <v>904</v>
      </c>
      <c r="C222" s="32" t="s">
        <v>85</v>
      </c>
      <c r="D222" s="32" t="s">
        <v>58</v>
      </c>
      <c r="E222" s="47" t="s">
        <v>122</v>
      </c>
      <c r="F222" s="32"/>
      <c r="G222" s="9">
        <f t="shared" ref="G222:I223" si="62">G223</f>
        <v>0</v>
      </c>
      <c r="H222" s="9">
        <f t="shared" si="62"/>
        <v>0</v>
      </c>
      <c r="I222" s="9">
        <f t="shared" si="62"/>
        <v>0</v>
      </c>
    </row>
    <row r="223" spans="1:9" ht="56.25" hidden="1">
      <c r="A223" s="13" t="s">
        <v>21</v>
      </c>
      <c r="B223" s="25">
        <v>904</v>
      </c>
      <c r="C223" s="32" t="s">
        <v>85</v>
      </c>
      <c r="D223" s="32" t="s">
        <v>58</v>
      </c>
      <c r="E223" s="47" t="s">
        <v>122</v>
      </c>
      <c r="F223" s="32" t="s">
        <v>22</v>
      </c>
      <c r="G223" s="9">
        <f t="shared" si="62"/>
        <v>0</v>
      </c>
      <c r="H223" s="9">
        <f t="shared" si="62"/>
        <v>0</v>
      </c>
      <c r="I223" s="9">
        <f t="shared" si="62"/>
        <v>0</v>
      </c>
    </row>
    <row r="224" spans="1:9" ht="75" hidden="1">
      <c r="A224" s="13" t="s">
        <v>23</v>
      </c>
      <c r="B224" s="25">
        <v>904</v>
      </c>
      <c r="C224" s="32" t="s">
        <v>85</v>
      </c>
      <c r="D224" s="32" t="s">
        <v>58</v>
      </c>
      <c r="E224" s="47" t="s">
        <v>122</v>
      </c>
      <c r="F224" s="32" t="s">
        <v>24</v>
      </c>
      <c r="G224" s="9"/>
      <c r="H224" s="9"/>
      <c r="I224" s="9"/>
    </row>
    <row r="225" spans="1:9" ht="75">
      <c r="A225" s="43" t="s">
        <v>189</v>
      </c>
      <c r="B225" s="25">
        <v>904</v>
      </c>
      <c r="C225" s="26" t="s">
        <v>85</v>
      </c>
      <c r="D225" s="26" t="s">
        <v>58</v>
      </c>
      <c r="E225" s="56" t="s">
        <v>207</v>
      </c>
      <c r="F225" s="20"/>
      <c r="G225" s="11">
        <f t="shared" ref="G225:I226" si="63">G226</f>
        <v>133.58850000000001</v>
      </c>
      <c r="H225" s="11">
        <f t="shared" si="63"/>
        <v>0</v>
      </c>
      <c r="I225" s="11">
        <f t="shared" si="63"/>
        <v>0</v>
      </c>
    </row>
    <row r="226" spans="1:9" ht="56.25">
      <c r="A226" s="43" t="s">
        <v>21</v>
      </c>
      <c r="B226" s="25">
        <v>904</v>
      </c>
      <c r="C226" s="26" t="s">
        <v>85</v>
      </c>
      <c r="D226" s="26" t="s">
        <v>58</v>
      </c>
      <c r="E226" s="56" t="s">
        <v>207</v>
      </c>
      <c r="F226" s="20" t="s">
        <v>22</v>
      </c>
      <c r="G226" s="11">
        <f t="shared" si="63"/>
        <v>133.58850000000001</v>
      </c>
      <c r="H226" s="11">
        <f t="shared" si="63"/>
        <v>0</v>
      </c>
      <c r="I226" s="11">
        <f t="shared" si="63"/>
        <v>0</v>
      </c>
    </row>
    <row r="227" spans="1:9" ht="69" customHeight="1">
      <c r="A227" s="43" t="s">
        <v>23</v>
      </c>
      <c r="B227" s="25">
        <v>904</v>
      </c>
      <c r="C227" s="26" t="s">
        <v>85</v>
      </c>
      <c r="D227" s="26" t="s">
        <v>58</v>
      </c>
      <c r="E227" s="56" t="s">
        <v>207</v>
      </c>
      <c r="F227" s="20" t="s">
        <v>24</v>
      </c>
      <c r="G227" s="51">
        <v>133.58850000000001</v>
      </c>
      <c r="H227" s="11">
        <v>0</v>
      </c>
      <c r="I227" s="11">
        <v>0</v>
      </c>
    </row>
    <row r="228" spans="1:9" ht="48.75" hidden="1" customHeight="1">
      <c r="A228" s="13" t="s">
        <v>123</v>
      </c>
      <c r="B228" s="25">
        <v>904</v>
      </c>
      <c r="C228" s="26" t="s">
        <v>85</v>
      </c>
      <c r="D228" s="26" t="s">
        <v>58</v>
      </c>
      <c r="E228" s="67" t="s">
        <v>212</v>
      </c>
      <c r="F228" s="26"/>
      <c r="G228" s="9">
        <f t="shared" ref="G228:I229" si="64">G229</f>
        <v>0</v>
      </c>
      <c r="H228" s="9">
        <f t="shared" si="64"/>
        <v>0</v>
      </c>
      <c r="I228" s="9">
        <f t="shared" si="64"/>
        <v>0</v>
      </c>
    </row>
    <row r="229" spans="1:9" ht="8.25" hidden="1" customHeight="1">
      <c r="A229" s="33" t="s">
        <v>21</v>
      </c>
      <c r="B229" s="25">
        <v>904</v>
      </c>
      <c r="C229" s="26" t="s">
        <v>85</v>
      </c>
      <c r="D229" s="26" t="s">
        <v>58</v>
      </c>
      <c r="E229" s="67" t="s">
        <v>212</v>
      </c>
      <c r="F229" s="26" t="s">
        <v>22</v>
      </c>
      <c r="G229" s="9">
        <f t="shared" si="64"/>
        <v>0</v>
      </c>
      <c r="H229" s="9">
        <f t="shared" si="64"/>
        <v>0</v>
      </c>
      <c r="I229" s="9">
        <f t="shared" si="64"/>
        <v>0</v>
      </c>
    </row>
    <row r="230" spans="1:9" ht="58.5" hidden="1" customHeight="1">
      <c r="A230" s="33" t="s">
        <v>23</v>
      </c>
      <c r="B230" s="25">
        <v>904</v>
      </c>
      <c r="C230" s="26" t="s">
        <v>85</v>
      </c>
      <c r="D230" s="26" t="s">
        <v>58</v>
      </c>
      <c r="E230" s="67" t="s">
        <v>212</v>
      </c>
      <c r="F230" s="26" t="s">
        <v>24</v>
      </c>
      <c r="G230" s="52"/>
      <c r="H230" s="52"/>
      <c r="I230" s="52"/>
    </row>
    <row r="231" spans="1:9" ht="56.25" hidden="1">
      <c r="A231" s="13" t="s">
        <v>124</v>
      </c>
      <c r="B231" s="25">
        <v>904</v>
      </c>
      <c r="C231" s="26" t="s">
        <v>85</v>
      </c>
      <c r="D231" s="26" t="s">
        <v>58</v>
      </c>
      <c r="E231" s="47" t="s">
        <v>125</v>
      </c>
      <c r="F231" s="26"/>
      <c r="G231" s="9">
        <f t="shared" ref="G231:I232" si="65">G232</f>
        <v>0</v>
      </c>
      <c r="H231" s="9">
        <f t="shared" si="65"/>
        <v>0</v>
      </c>
      <c r="I231" s="9">
        <f t="shared" si="65"/>
        <v>0</v>
      </c>
    </row>
    <row r="232" spans="1:9" ht="56.25" hidden="1">
      <c r="A232" s="33" t="s">
        <v>21</v>
      </c>
      <c r="B232" s="25">
        <v>904</v>
      </c>
      <c r="C232" s="26" t="s">
        <v>85</v>
      </c>
      <c r="D232" s="26" t="s">
        <v>58</v>
      </c>
      <c r="E232" s="47" t="s">
        <v>125</v>
      </c>
      <c r="F232" s="26" t="s">
        <v>22</v>
      </c>
      <c r="G232" s="9">
        <f t="shared" si="65"/>
        <v>0</v>
      </c>
      <c r="H232" s="9">
        <f t="shared" si="65"/>
        <v>0</v>
      </c>
      <c r="I232" s="9">
        <f t="shared" si="65"/>
        <v>0</v>
      </c>
    </row>
    <row r="233" spans="1:9" ht="75" hidden="1">
      <c r="A233" s="33" t="s">
        <v>23</v>
      </c>
      <c r="B233" s="25">
        <v>904</v>
      </c>
      <c r="C233" s="26" t="s">
        <v>85</v>
      </c>
      <c r="D233" s="26" t="s">
        <v>58</v>
      </c>
      <c r="E233" s="47" t="s">
        <v>125</v>
      </c>
      <c r="F233" s="26" t="s">
        <v>24</v>
      </c>
      <c r="G233" s="9"/>
      <c r="H233" s="9"/>
      <c r="I233" s="9"/>
    </row>
    <row r="234" spans="1:9" ht="116.25" hidden="1" customHeight="1">
      <c r="A234" s="61" t="s">
        <v>213</v>
      </c>
      <c r="B234" s="25">
        <v>904</v>
      </c>
      <c r="C234" s="26" t="s">
        <v>85</v>
      </c>
      <c r="D234" s="26" t="s">
        <v>58</v>
      </c>
      <c r="E234" s="62" t="s">
        <v>214</v>
      </c>
      <c r="F234" s="26"/>
      <c r="G234" s="9">
        <f t="shared" ref="G234:I235" si="66">G235</f>
        <v>0</v>
      </c>
      <c r="H234" s="9">
        <f t="shared" si="66"/>
        <v>0</v>
      </c>
      <c r="I234" s="9">
        <f t="shared" si="66"/>
        <v>0</v>
      </c>
    </row>
    <row r="235" spans="1:9" ht="56.25" hidden="1">
      <c r="A235" s="33" t="s">
        <v>21</v>
      </c>
      <c r="B235" s="25">
        <v>904</v>
      </c>
      <c r="C235" s="26" t="s">
        <v>85</v>
      </c>
      <c r="D235" s="26" t="s">
        <v>58</v>
      </c>
      <c r="E235" s="62" t="s">
        <v>214</v>
      </c>
      <c r="F235" s="26" t="s">
        <v>22</v>
      </c>
      <c r="G235" s="9">
        <f t="shared" si="66"/>
        <v>0</v>
      </c>
      <c r="H235" s="9">
        <f t="shared" si="66"/>
        <v>0</v>
      </c>
      <c r="I235" s="9">
        <f t="shared" si="66"/>
        <v>0</v>
      </c>
    </row>
    <row r="236" spans="1:9" ht="59.25" hidden="1" customHeight="1">
      <c r="A236" s="33" t="s">
        <v>23</v>
      </c>
      <c r="B236" s="25">
        <v>904</v>
      </c>
      <c r="C236" s="26" t="s">
        <v>85</v>
      </c>
      <c r="D236" s="26" t="s">
        <v>58</v>
      </c>
      <c r="E236" s="62" t="s">
        <v>214</v>
      </c>
      <c r="F236" s="26" t="s">
        <v>24</v>
      </c>
      <c r="G236" s="52"/>
      <c r="H236" s="9"/>
      <c r="I236" s="9"/>
    </row>
    <row r="237" spans="1:9" ht="135.75" hidden="1" customHeight="1">
      <c r="A237" s="61" t="s">
        <v>215</v>
      </c>
      <c r="B237" s="25">
        <v>904</v>
      </c>
      <c r="C237" s="26" t="s">
        <v>85</v>
      </c>
      <c r="D237" s="26" t="s">
        <v>58</v>
      </c>
      <c r="E237" s="62" t="s">
        <v>216</v>
      </c>
      <c r="F237" s="26"/>
      <c r="G237" s="9">
        <f t="shared" ref="G237:I238" si="67">G238</f>
        <v>0</v>
      </c>
      <c r="H237" s="9">
        <f t="shared" si="67"/>
        <v>0</v>
      </c>
      <c r="I237" s="9">
        <f t="shared" si="67"/>
        <v>0</v>
      </c>
    </row>
    <row r="238" spans="1:9" ht="56.25" hidden="1">
      <c r="A238" s="33" t="s">
        <v>21</v>
      </c>
      <c r="B238" s="25">
        <v>904</v>
      </c>
      <c r="C238" s="26" t="s">
        <v>85</v>
      </c>
      <c r="D238" s="26" t="s">
        <v>58</v>
      </c>
      <c r="E238" s="62" t="s">
        <v>216</v>
      </c>
      <c r="F238" s="26" t="s">
        <v>22</v>
      </c>
      <c r="G238" s="9">
        <f t="shared" si="67"/>
        <v>0</v>
      </c>
      <c r="H238" s="9">
        <f t="shared" si="67"/>
        <v>0</v>
      </c>
      <c r="I238" s="9">
        <f t="shared" si="67"/>
        <v>0</v>
      </c>
    </row>
    <row r="239" spans="1:9" ht="59.25" hidden="1" customHeight="1">
      <c r="A239" s="33" t="s">
        <v>23</v>
      </c>
      <c r="B239" s="25">
        <v>904</v>
      </c>
      <c r="C239" s="26" t="s">
        <v>85</v>
      </c>
      <c r="D239" s="26" t="s">
        <v>58</v>
      </c>
      <c r="E239" s="62" t="s">
        <v>216</v>
      </c>
      <c r="F239" s="26" t="s">
        <v>24</v>
      </c>
      <c r="G239" s="9"/>
      <c r="H239" s="9"/>
      <c r="I239" s="9"/>
    </row>
    <row r="240" spans="1:9" ht="150" hidden="1">
      <c r="A240" s="34" t="s">
        <v>126</v>
      </c>
      <c r="B240" s="25">
        <v>904</v>
      </c>
      <c r="C240" s="26" t="s">
        <v>85</v>
      </c>
      <c r="D240" s="26" t="s">
        <v>58</v>
      </c>
      <c r="E240" s="53" t="s">
        <v>127</v>
      </c>
      <c r="F240" s="26"/>
      <c r="G240" s="9">
        <f t="shared" ref="G240:I241" si="68">G241</f>
        <v>0</v>
      </c>
      <c r="H240" s="9">
        <f t="shared" si="68"/>
        <v>0</v>
      </c>
      <c r="I240" s="9">
        <f t="shared" si="68"/>
        <v>0</v>
      </c>
    </row>
    <row r="241" spans="1:9" ht="56.25" hidden="1">
      <c r="A241" s="33" t="s">
        <v>21</v>
      </c>
      <c r="B241" s="25">
        <v>904</v>
      </c>
      <c r="C241" s="26" t="s">
        <v>85</v>
      </c>
      <c r="D241" s="26" t="s">
        <v>58</v>
      </c>
      <c r="E241" s="53" t="s">
        <v>127</v>
      </c>
      <c r="F241" s="26" t="s">
        <v>22</v>
      </c>
      <c r="G241" s="9">
        <f t="shared" si="68"/>
        <v>0</v>
      </c>
      <c r="H241" s="9">
        <f t="shared" si="68"/>
        <v>0</v>
      </c>
      <c r="I241" s="9">
        <f t="shared" si="68"/>
        <v>0</v>
      </c>
    </row>
    <row r="242" spans="1:9" ht="75" hidden="1">
      <c r="A242" s="33" t="s">
        <v>23</v>
      </c>
      <c r="B242" s="25">
        <v>904</v>
      </c>
      <c r="C242" s="26" t="s">
        <v>85</v>
      </c>
      <c r="D242" s="26" t="s">
        <v>58</v>
      </c>
      <c r="E242" s="53" t="s">
        <v>127</v>
      </c>
      <c r="F242" s="26" t="s">
        <v>24</v>
      </c>
      <c r="G242" s="9"/>
      <c r="H242" s="9"/>
      <c r="I242" s="9"/>
    </row>
    <row r="243" spans="1:9" ht="0.75" hidden="1" customHeight="1">
      <c r="A243" s="34" t="s">
        <v>128</v>
      </c>
      <c r="B243" s="25">
        <v>904</v>
      </c>
      <c r="C243" s="26" t="s">
        <v>85</v>
      </c>
      <c r="D243" s="26" t="s">
        <v>58</v>
      </c>
      <c r="E243" s="53" t="s">
        <v>129</v>
      </c>
      <c r="F243" s="26"/>
      <c r="G243" s="9">
        <f t="shared" ref="G243:I244" si="69">G244</f>
        <v>0</v>
      </c>
      <c r="H243" s="9">
        <f t="shared" si="69"/>
        <v>0</v>
      </c>
      <c r="I243" s="9">
        <f t="shared" si="69"/>
        <v>0</v>
      </c>
    </row>
    <row r="244" spans="1:9" ht="56.25" hidden="1">
      <c r="A244" s="33" t="s">
        <v>21</v>
      </c>
      <c r="B244" s="25">
        <v>904</v>
      </c>
      <c r="C244" s="26" t="s">
        <v>85</v>
      </c>
      <c r="D244" s="26" t="s">
        <v>58</v>
      </c>
      <c r="E244" s="53" t="s">
        <v>129</v>
      </c>
      <c r="F244" s="26" t="s">
        <v>22</v>
      </c>
      <c r="G244" s="9">
        <f t="shared" si="69"/>
        <v>0</v>
      </c>
      <c r="H244" s="9">
        <f t="shared" si="69"/>
        <v>0</v>
      </c>
      <c r="I244" s="9">
        <f t="shared" si="69"/>
        <v>0</v>
      </c>
    </row>
    <row r="245" spans="1:9" ht="75" hidden="1">
      <c r="A245" s="33" t="s">
        <v>23</v>
      </c>
      <c r="B245" s="25">
        <v>904</v>
      </c>
      <c r="C245" s="26" t="s">
        <v>85</v>
      </c>
      <c r="D245" s="26" t="s">
        <v>58</v>
      </c>
      <c r="E245" s="53" t="s">
        <v>129</v>
      </c>
      <c r="F245" s="26" t="s">
        <v>24</v>
      </c>
      <c r="G245" s="9"/>
      <c r="H245" s="9"/>
      <c r="I245" s="9"/>
    </row>
    <row r="246" spans="1:9" ht="150" hidden="1">
      <c r="A246" s="34" t="s">
        <v>130</v>
      </c>
      <c r="B246" s="25">
        <v>904</v>
      </c>
      <c r="C246" s="26" t="s">
        <v>85</v>
      </c>
      <c r="D246" s="26" t="s">
        <v>58</v>
      </c>
      <c r="E246" s="53" t="s">
        <v>131</v>
      </c>
      <c r="F246" s="26"/>
      <c r="G246" s="9">
        <f t="shared" ref="G246:I247" si="70">G247</f>
        <v>0</v>
      </c>
      <c r="H246" s="9">
        <f t="shared" si="70"/>
        <v>0</v>
      </c>
      <c r="I246" s="9">
        <f t="shared" si="70"/>
        <v>0</v>
      </c>
    </row>
    <row r="247" spans="1:9" ht="56.25" hidden="1">
      <c r="A247" s="33" t="s">
        <v>21</v>
      </c>
      <c r="B247" s="25">
        <v>904</v>
      </c>
      <c r="C247" s="26" t="s">
        <v>85</v>
      </c>
      <c r="D247" s="26" t="s">
        <v>58</v>
      </c>
      <c r="E247" s="53" t="s">
        <v>131</v>
      </c>
      <c r="F247" s="26" t="s">
        <v>22</v>
      </c>
      <c r="G247" s="9">
        <f t="shared" si="70"/>
        <v>0</v>
      </c>
      <c r="H247" s="9">
        <f t="shared" si="70"/>
        <v>0</v>
      </c>
      <c r="I247" s="9">
        <f t="shared" si="70"/>
        <v>0</v>
      </c>
    </row>
    <row r="248" spans="1:9" ht="75" hidden="1">
      <c r="A248" s="33" t="s">
        <v>23</v>
      </c>
      <c r="B248" s="25">
        <v>904</v>
      </c>
      <c r="C248" s="26" t="s">
        <v>85</v>
      </c>
      <c r="D248" s="26" t="s">
        <v>58</v>
      </c>
      <c r="E248" s="53" t="s">
        <v>131</v>
      </c>
      <c r="F248" s="26" t="s">
        <v>24</v>
      </c>
      <c r="G248" s="9"/>
      <c r="H248" s="9"/>
      <c r="I248" s="9"/>
    </row>
    <row r="249" spans="1:9" ht="168.75" hidden="1">
      <c r="A249" s="34" t="s">
        <v>132</v>
      </c>
      <c r="B249" s="25">
        <v>904</v>
      </c>
      <c r="C249" s="26" t="s">
        <v>85</v>
      </c>
      <c r="D249" s="26" t="s">
        <v>58</v>
      </c>
      <c r="E249" s="53" t="s">
        <v>133</v>
      </c>
      <c r="F249" s="26"/>
      <c r="G249" s="9">
        <f t="shared" ref="G249:I250" si="71">G250</f>
        <v>0</v>
      </c>
      <c r="H249" s="9">
        <f t="shared" si="71"/>
        <v>0</v>
      </c>
      <c r="I249" s="9">
        <f t="shared" si="71"/>
        <v>0</v>
      </c>
    </row>
    <row r="250" spans="1:9" ht="56.25" hidden="1">
      <c r="A250" s="33" t="s">
        <v>21</v>
      </c>
      <c r="B250" s="25">
        <v>904</v>
      </c>
      <c r="C250" s="26" t="s">
        <v>85</v>
      </c>
      <c r="D250" s="26" t="s">
        <v>58</v>
      </c>
      <c r="E250" s="53" t="s">
        <v>133</v>
      </c>
      <c r="F250" s="26" t="s">
        <v>22</v>
      </c>
      <c r="G250" s="9">
        <f t="shared" si="71"/>
        <v>0</v>
      </c>
      <c r="H250" s="9">
        <f t="shared" si="71"/>
        <v>0</v>
      </c>
      <c r="I250" s="9">
        <f t="shared" si="71"/>
        <v>0</v>
      </c>
    </row>
    <row r="251" spans="1:9" ht="75" hidden="1">
      <c r="A251" s="33" t="s">
        <v>23</v>
      </c>
      <c r="B251" s="25">
        <v>904</v>
      </c>
      <c r="C251" s="26" t="s">
        <v>85</v>
      </c>
      <c r="D251" s="26" t="s">
        <v>58</v>
      </c>
      <c r="E251" s="53" t="s">
        <v>133</v>
      </c>
      <c r="F251" s="26" t="s">
        <v>24</v>
      </c>
      <c r="G251" s="9"/>
      <c r="H251" s="9"/>
      <c r="I251" s="9"/>
    </row>
    <row r="252" spans="1:9" ht="0.75" hidden="1" customHeight="1">
      <c r="A252" s="33" t="s">
        <v>134</v>
      </c>
      <c r="B252" s="25">
        <v>904</v>
      </c>
      <c r="C252" s="26" t="s">
        <v>85</v>
      </c>
      <c r="D252" s="26" t="s">
        <v>58</v>
      </c>
      <c r="E252" s="47" t="s">
        <v>135</v>
      </c>
      <c r="F252" s="26"/>
      <c r="G252" s="9">
        <f t="shared" ref="G252:I253" si="72">G253</f>
        <v>0</v>
      </c>
      <c r="H252" s="9">
        <f t="shared" si="72"/>
        <v>0</v>
      </c>
      <c r="I252" s="9">
        <f t="shared" si="72"/>
        <v>0</v>
      </c>
    </row>
    <row r="253" spans="1:9" ht="56.25" hidden="1">
      <c r="A253" s="33" t="s">
        <v>21</v>
      </c>
      <c r="B253" s="25">
        <v>904</v>
      </c>
      <c r="C253" s="26" t="s">
        <v>85</v>
      </c>
      <c r="D253" s="26" t="s">
        <v>58</v>
      </c>
      <c r="E253" s="47" t="s">
        <v>135</v>
      </c>
      <c r="F253" s="26" t="s">
        <v>22</v>
      </c>
      <c r="G253" s="9">
        <f t="shared" si="72"/>
        <v>0</v>
      </c>
      <c r="H253" s="9">
        <f t="shared" si="72"/>
        <v>0</v>
      </c>
      <c r="I253" s="9">
        <f t="shared" si="72"/>
        <v>0</v>
      </c>
    </row>
    <row r="254" spans="1:9" ht="75" hidden="1">
      <c r="A254" s="33" t="s">
        <v>23</v>
      </c>
      <c r="B254" s="25">
        <v>904</v>
      </c>
      <c r="C254" s="26" t="s">
        <v>85</v>
      </c>
      <c r="D254" s="26" t="s">
        <v>58</v>
      </c>
      <c r="E254" s="47" t="s">
        <v>135</v>
      </c>
      <c r="F254" s="26" t="s">
        <v>24</v>
      </c>
      <c r="G254" s="9"/>
      <c r="H254" s="9"/>
      <c r="I254" s="9"/>
    </row>
    <row r="255" spans="1:9" ht="112.5" hidden="1">
      <c r="A255" s="33" t="s">
        <v>134</v>
      </c>
      <c r="B255" s="25">
        <v>904</v>
      </c>
      <c r="C255" s="26" t="s">
        <v>85</v>
      </c>
      <c r="D255" s="26" t="s">
        <v>58</v>
      </c>
      <c r="E255" s="47" t="s">
        <v>136</v>
      </c>
      <c r="F255" s="26"/>
      <c r="G255" s="9">
        <f t="shared" ref="G255:I256" si="73">G256</f>
        <v>0</v>
      </c>
      <c r="H255" s="9">
        <f t="shared" si="73"/>
        <v>0</v>
      </c>
      <c r="I255" s="9">
        <f t="shared" si="73"/>
        <v>0</v>
      </c>
    </row>
    <row r="256" spans="1:9" ht="56.25" hidden="1">
      <c r="A256" s="33" t="s">
        <v>21</v>
      </c>
      <c r="B256" s="25">
        <v>904</v>
      </c>
      <c r="C256" s="26" t="s">
        <v>85</v>
      </c>
      <c r="D256" s="26" t="s">
        <v>58</v>
      </c>
      <c r="E256" s="47" t="s">
        <v>136</v>
      </c>
      <c r="F256" s="26" t="s">
        <v>22</v>
      </c>
      <c r="G256" s="9">
        <f t="shared" si="73"/>
        <v>0</v>
      </c>
      <c r="H256" s="9">
        <f t="shared" si="73"/>
        <v>0</v>
      </c>
      <c r="I256" s="9">
        <f t="shared" si="73"/>
        <v>0</v>
      </c>
    </row>
    <row r="257" spans="1:9" ht="75" hidden="1">
      <c r="A257" s="33" t="s">
        <v>23</v>
      </c>
      <c r="B257" s="25">
        <v>904</v>
      </c>
      <c r="C257" s="26" t="s">
        <v>85</v>
      </c>
      <c r="D257" s="26" t="s">
        <v>58</v>
      </c>
      <c r="E257" s="47" t="s">
        <v>136</v>
      </c>
      <c r="F257" s="26" t="s">
        <v>24</v>
      </c>
      <c r="G257" s="9"/>
      <c r="H257" s="9"/>
      <c r="I257" s="9"/>
    </row>
    <row r="258" spans="1:9" ht="18.75">
      <c r="A258" s="10" t="s">
        <v>137</v>
      </c>
      <c r="B258" s="25">
        <v>904</v>
      </c>
      <c r="C258" s="66" t="s">
        <v>62</v>
      </c>
      <c r="D258" s="66"/>
      <c r="E258" s="66"/>
      <c r="F258" s="66"/>
      <c r="G258" s="29">
        <f t="shared" ref="G258:I262" si="74">G259</f>
        <v>558.20000000000005</v>
      </c>
      <c r="H258" s="29">
        <f t="shared" si="74"/>
        <v>558.20000000000005</v>
      </c>
      <c r="I258" s="29">
        <f t="shared" si="74"/>
        <v>558.20000000000005</v>
      </c>
    </row>
    <row r="259" spans="1:9" ht="19.5" customHeight="1">
      <c r="A259" s="10" t="s">
        <v>138</v>
      </c>
      <c r="B259" s="25">
        <v>904</v>
      </c>
      <c r="C259" s="26" t="s">
        <v>62</v>
      </c>
      <c r="D259" s="26" t="s">
        <v>11</v>
      </c>
      <c r="E259" s="26"/>
      <c r="F259" s="26"/>
      <c r="G259" s="9">
        <f>G261</f>
        <v>558.20000000000005</v>
      </c>
      <c r="H259" s="9">
        <f>H261</f>
        <v>558.20000000000005</v>
      </c>
      <c r="I259" s="9">
        <f>I261</f>
        <v>558.20000000000005</v>
      </c>
    </row>
    <row r="260" spans="1:9" ht="117.75" customHeight="1">
      <c r="A260" s="13" t="s">
        <v>203</v>
      </c>
      <c r="B260" s="25">
        <v>904</v>
      </c>
      <c r="C260" s="26" t="s">
        <v>62</v>
      </c>
      <c r="D260" s="26" t="s">
        <v>11</v>
      </c>
      <c r="E260" s="58" t="s">
        <v>204</v>
      </c>
      <c r="F260" s="26"/>
      <c r="G260" s="9">
        <f>G261</f>
        <v>558.20000000000005</v>
      </c>
      <c r="H260" s="9">
        <f t="shared" ref="H260:I260" si="75">H261</f>
        <v>558.20000000000005</v>
      </c>
      <c r="I260" s="9">
        <f t="shared" si="75"/>
        <v>558.20000000000005</v>
      </c>
    </row>
    <row r="261" spans="1:9" ht="61.5" customHeight="1">
      <c r="A261" s="50" t="s">
        <v>183</v>
      </c>
      <c r="B261" s="25">
        <v>904</v>
      </c>
      <c r="C261" s="26" t="s">
        <v>62</v>
      </c>
      <c r="D261" s="26" t="s">
        <v>11</v>
      </c>
      <c r="E261" s="48" t="s">
        <v>184</v>
      </c>
      <c r="F261" s="26"/>
      <c r="G261" s="9">
        <f t="shared" si="74"/>
        <v>558.20000000000005</v>
      </c>
      <c r="H261" s="9">
        <f t="shared" si="74"/>
        <v>558.20000000000005</v>
      </c>
      <c r="I261" s="9">
        <f t="shared" si="74"/>
        <v>558.20000000000005</v>
      </c>
    </row>
    <row r="262" spans="1:9" ht="41.25" customHeight="1">
      <c r="A262" s="10" t="s">
        <v>139</v>
      </c>
      <c r="B262" s="25">
        <v>904</v>
      </c>
      <c r="C262" s="26" t="s">
        <v>62</v>
      </c>
      <c r="D262" s="26" t="s">
        <v>11</v>
      </c>
      <c r="E262" s="48" t="s">
        <v>184</v>
      </c>
      <c r="F262" s="26" t="s">
        <v>140</v>
      </c>
      <c r="G262" s="9">
        <f t="shared" si="74"/>
        <v>558.20000000000005</v>
      </c>
      <c r="H262" s="9">
        <f t="shared" si="74"/>
        <v>558.20000000000005</v>
      </c>
      <c r="I262" s="9">
        <f t="shared" si="74"/>
        <v>558.20000000000005</v>
      </c>
    </row>
    <row r="263" spans="1:9" ht="36.75" customHeight="1">
      <c r="A263" s="13" t="s">
        <v>141</v>
      </c>
      <c r="B263" s="25">
        <v>904</v>
      </c>
      <c r="C263" s="26" t="s">
        <v>62</v>
      </c>
      <c r="D263" s="26" t="s">
        <v>11</v>
      </c>
      <c r="E263" s="48" t="s">
        <v>184</v>
      </c>
      <c r="F263" s="26" t="s">
        <v>142</v>
      </c>
      <c r="G263" s="52">
        <v>558.20000000000005</v>
      </c>
      <c r="H263" s="52">
        <v>558.20000000000005</v>
      </c>
      <c r="I263" s="52">
        <v>558.20000000000005</v>
      </c>
    </row>
    <row r="264" spans="1:9" ht="37.5" hidden="1">
      <c r="A264" s="35" t="s">
        <v>143</v>
      </c>
      <c r="B264" s="7">
        <v>904</v>
      </c>
      <c r="C264" s="27" t="s">
        <v>62</v>
      </c>
      <c r="D264" s="27" t="s">
        <v>11</v>
      </c>
      <c r="E264" s="27" t="s">
        <v>144</v>
      </c>
      <c r="F264" s="27" t="s">
        <v>145</v>
      </c>
      <c r="G264" s="9"/>
      <c r="H264" s="9"/>
      <c r="I264" s="9"/>
    </row>
    <row r="265" spans="1:9" ht="0.75" hidden="1" customHeight="1">
      <c r="A265" s="36" t="s">
        <v>146</v>
      </c>
      <c r="B265" s="7">
        <v>904</v>
      </c>
      <c r="C265" s="8" t="s">
        <v>147</v>
      </c>
      <c r="D265" s="8"/>
      <c r="E265" s="8"/>
      <c r="F265" s="8"/>
      <c r="G265" s="9">
        <f t="shared" ref="G265:I268" si="76">G266</f>
        <v>0</v>
      </c>
      <c r="H265" s="9">
        <f t="shared" si="76"/>
        <v>0</v>
      </c>
      <c r="I265" s="9">
        <f t="shared" si="76"/>
        <v>0</v>
      </c>
    </row>
    <row r="266" spans="1:9" ht="37.5" hidden="1">
      <c r="A266" s="36" t="s">
        <v>148</v>
      </c>
      <c r="B266" s="7">
        <v>904</v>
      </c>
      <c r="C266" s="8" t="s">
        <v>147</v>
      </c>
      <c r="D266" s="8" t="s">
        <v>58</v>
      </c>
      <c r="E266" s="8"/>
      <c r="F266" s="8"/>
      <c r="G266" s="9">
        <f t="shared" si="76"/>
        <v>0</v>
      </c>
      <c r="H266" s="9">
        <f t="shared" si="76"/>
        <v>0</v>
      </c>
      <c r="I266" s="9">
        <f t="shared" si="76"/>
        <v>0</v>
      </c>
    </row>
    <row r="267" spans="1:9" ht="93.75" hidden="1">
      <c r="A267" s="36" t="s">
        <v>149</v>
      </c>
      <c r="B267" s="7">
        <v>904</v>
      </c>
      <c r="C267" s="8" t="s">
        <v>147</v>
      </c>
      <c r="D267" s="8" t="s">
        <v>58</v>
      </c>
      <c r="E267" s="8" t="s">
        <v>150</v>
      </c>
      <c r="F267" s="8"/>
      <c r="G267" s="9">
        <f t="shared" si="76"/>
        <v>0</v>
      </c>
      <c r="H267" s="9">
        <f t="shared" si="76"/>
        <v>0</v>
      </c>
      <c r="I267" s="9">
        <f t="shared" si="76"/>
        <v>0</v>
      </c>
    </row>
    <row r="268" spans="1:9" ht="18" hidden="1" customHeight="1">
      <c r="A268" s="1" t="s">
        <v>151</v>
      </c>
      <c r="B268" s="7">
        <v>904</v>
      </c>
      <c r="C268" s="8" t="s">
        <v>147</v>
      </c>
      <c r="D268" s="8" t="s">
        <v>58</v>
      </c>
      <c r="E268" s="8" t="s">
        <v>150</v>
      </c>
      <c r="F268" s="8" t="s">
        <v>152</v>
      </c>
      <c r="G268" s="9">
        <f t="shared" si="76"/>
        <v>0</v>
      </c>
      <c r="H268" s="9">
        <f t="shared" si="76"/>
        <v>0</v>
      </c>
      <c r="I268" s="9">
        <f t="shared" si="76"/>
        <v>0</v>
      </c>
    </row>
    <row r="269" spans="1:9" ht="20.25" hidden="1" customHeight="1">
      <c r="A269" s="36" t="s">
        <v>153</v>
      </c>
      <c r="B269" s="7">
        <v>904</v>
      </c>
      <c r="C269" s="8" t="s">
        <v>147</v>
      </c>
      <c r="D269" s="8" t="s">
        <v>58</v>
      </c>
      <c r="E269" s="8" t="s">
        <v>150</v>
      </c>
      <c r="F269" s="8" t="s">
        <v>154</v>
      </c>
      <c r="G269" s="9"/>
      <c r="H269" s="9"/>
      <c r="I269" s="9"/>
    </row>
    <row r="270" spans="1:9" ht="18.75">
      <c r="A270" s="15" t="s">
        <v>155</v>
      </c>
      <c r="C270" s="1"/>
      <c r="D270" s="1"/>
      <c r="E270" s="1"/>
      <c r="F270" s="1"/>
      <c r="G270" s="37">
        <f>G17</f>
        <v>20602.587729999999</v>
      </c>
      <c r="H270" s="37">
        <f>H17</f>
        <v>19283.092000000001</v>
      </c>
      <c r="I270" s="37">
        <f>I17</f>
        <v>20388.248</v>
      </c>
    </row>
  </sheetData>
  <mergeCells count="11">
    <mergeCell ref="A11:I11"/>
    <mergeCell ref="A13:H13"/>
    <mergeCell ref="A10:H10"/>
    <mergeCell ref="B7:I7"/>
    <mergeCell ref="C1:I1"/>
    <mergeCell ref="B2:I2"/>
    <mergeCell ref="A3:I3"/>
    <mergeCell ref="A4:I4"/>
    <mergeCell ref="A5:I5"/>
    <mergeCell ref="B6:I6"/>
    <mergeCell ref="A12:I12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2024-01-09T14:44:02Z</cp:lastPrinted>
  <dcterms:modified xsi:type="dcterms:W3CDTF">2025-11-17T07:19:16Z</dcterms:modified>
</cp:coreProperties>
</file>